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470" firstSheet="1" activeTab="1"/>
  </bookViews>
  <sheets>
    <sheet name="Instructions" sheetId="1" r:id="rId1"/>
    <sheet name=" FORM B - PRICES" sheetId="2" r:id="rId2"/>
  </sheets>
  <definedNames>
    <definedName name="HEADER">' FORM B - PRICES'!#REF!</definedName>
    <definedName name="PAGE1OF13">' FORM B - PRICES'!#REF!</definedName>
    <definedName name="_xlnm.Print_Area" localSheetId="1">' FORM B - PRICES'!$B$6:$H$223</definedName>
    <definedName name="_xlnm.Print_Area" localSheetId="0">'Instructions'!$A$1:$I$20</definedName>
    <definedName name="_xlnm.Print_Titles" localSheetId="1">' FORM B - PRICES'!$1:$5</definedName>
    <definedName name="_xlnm.Print_Titles">' FORM B - PRICES'!$B$4:$IV$4</definedName>
    <definedName name="TEMP">' FORM B - PRICES'!#REF!</definedName>
    <definedName name="TENDERNO.181-">' FORM B - PRICES'!#REF!</definedName>
    <definedName name="TENDERSUBMISSI">' FORM B - PRICES'!#REF!</definedName>
    <definedName name="TESTHEAD">' FORM B - PRICES'!#REF!</definedName>
    <definedName name="XEVERYTHING">' FORM B - PRICES'!$B$1:$IV$38</definedName>
    <definedName name="XITEMS">' FORM B - PRICES'!$B$6:$IV$38</definedName>
  </definedNames>
  <calcPr fullCalcOnLoad="1"/>
</workbook>
</file>

<file path=xl/comments2.xml><?xml version="1.0" encoding="utf-8"?>
<comments xmlns="http://schemas.openxmlformats.org/spreadsheetml/2006/main">
  <authors>
    <author>hpheifer</author>
  </authors>
  <commentList>
    <comment ref="C16" authorId="0">
      <text>
        <r>
          <rPr>
            <b/>
            <sz val="8"/>
            <rFont val="Tahoma"/>
            <family val="0"/>
          </rPr>
          <t>"/Reinforcement" omitted</t>
        </r>
        <r>
          <rPr>
            <sz val="8"/>
            <rFont val="Tahoma"/>
            <family val="0"/>
          </rPr>
          <t xml:space="preserve">
</t>
        </r>
      </text>
    </comment>
  </commentList>
</comments>
</file>

<file path=xl/sharedStrings.xml><?xml version="1.0" encoding="utf-8"?>
<sst xmlns="http://schemas.openxmlformats.org/spreadsheetml/2006/main" count="829" uniqueCount="411">
  <si>
    <t>UNIT PRICES</t>
  </si>
  <si>
    <t/>
  </si>
  <si>
    <t>ITEM</t>
  </si>
  <si>
    <t>DESCRIPTION</t>
  </si>
  <si>
    <t>SPEC.</t>
  </si>
  <si>
    <t>UNIT</t>
  </si>
  <si>
    <t>APPROX.</t>
  </si>
  <si>
    <t>UNIT PRICE</t>
  </si>
  <si>
    <t>AMOUNT</t>
  </si>
  <si>
    <t>REF.</t>
  </si>
  <si>
    <t>QUANTITY</t>
  </si>
  <si>
    <t>A</t>
  </si>
  <si>
    <t>SUMMARY</t>
  </si>
  <si>
    <t>EARTH AND BASE WORKS</t>
  </si>
  <si>
    <t>ASSOCIATED DRAINAGE AND UNDERGROUND WORKS</t>
  </si>
  <si>
    <t>ADJUSTMENTS</t>
  </si>
  <si>
    <t>LANDSCAPING</t>
  </si>
  <si>
    <t>CODE</t>
  </si>
  <si>
    <t>INSTRUCTIONS</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</si>
  <si>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</si>
  <si>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</si>
  <si>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</si>
  <si>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</si>
  <si>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</si>
  <si>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</si>
  <si>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</si>
  <si>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</si>
  <si>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</si>
  <si>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</si>
  <si>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</si>
  <si>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</si>
  <si>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</si>
  <si>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</si>
  <si>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</si>
  <si>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</si>
  <si>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</si>
  <si>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A.1</t>
  </si>
  <si>
    <t>m³</t>
  </si>
  <si>
    <t>A.2</t>
  </si>
  <si>
    <t>m²</t>
  </si>
  <si>
    <t>i)</t>
  </si>
  <si>
    <t>tonne</t>
  </si>
  <si>
    <t>A010</t>
  </si>
  <si>
    <t>Supplying and Placing Base Course Material</t>
  </si>
  <si>
    <t>each</t>
  </si>
  <si>
    <t>B017</t>
  </si>
  <si>
    <t>ii)</t>
  </si>
  <si>
    <t>B094</t>
  </si>
  <si>
    <t>Drilled Dowels</t>
  </si>
  <si>
    <t>B095</t>
  </si>
  <si>
    <t>Drilled Tie Bars</t>
  </si>
  <si>
    <t>B098</t>
  </si>
  <si>
    <t>m</t>
  </si>
  <si>
    <t>iii)</t>
  </si>
  <si>
    <t>B190</t>
  </si>
  <si>
    <t>B191</t>
  </si>
  <si>
    <t>B193</t>
  </si>
  <si>
    <t>D006</t>
  </si>
  <si>
    <t>51mm</t>
  </si>
  <si>
    <t>iv)</t>
  </si>
  <si>
    <t>B001</t>
  </si>
  <si>
    <t>Pavement Removal</t>
  </si>
  <si>
    <t>B194</t>
  </si>
  <si>
    <t>Tie-ins and Approaches</t>
  </si>
  <si>
    <t>B195</t>
  </si>
  <si>
    <t>vert. m</t>
  </si>
  <si>
    <t>B003</t>
  </si>
  <si>
    <t>Adjustment of Catch Basins / Manholes Frames</t>
  </si>
  <si>
    <t>Replacing Existing Risers</t>
  </si>
  <si>
    <t>Lifter Rings</t>
  </si>
  <si>
    <t>Adjustment of Valve Boxes</t>
  </si>
  <si>
    <t>Valve Box Extensions</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</si>
  <si>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</si>
  <si>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</si>
  <si>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</si>
  <si>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A.8</t>
  </si>
  <si>
    <t>B026</t>
  </si>
  <si>
    <t>B027</t>
  </si>
  <si>
    <t>B028</t>
  </si>
  <si>
    <t>CW 3230-R6</t>
  </si>
  <si>
    <t xml:space="preserve">CW 3235-R7  </t>
  </si>
  <si>
    <t>B200</t>
  </si>
  <si>
    <t>Planing of Pavement</t>
  </si>
  <si>
    <t>B201</t>
  </si>
  <si>
    <t>E003</t>
  </si>
  <si>
    <t>CW 2130-R11</t>
  </si>
  <si>
    <t>E004</t>
  </si>
  <si>
    <t>E007A</t>
  </si>
  <si>
    <t>E007B</t>
  </si>
  <si>
    <t>E008</t>
  </si>
  <si>
    <t>E009</t>
  </si>
  <si>
    <t>250mm Drainage Connection Pipe</t>
  </si>
  <si>
    <t>CW 3210-R7</t>
  </si>
  <si>
    <t>Pre-cast Concrete Risers</t>
  </si>
  <si>
    <t>A.3</t>
  </si>
  <si>
    <t>A.4</t>
  </si>
  <si>
    <t>A.5</t>
  </si>
  <si>
    <t>A.6</t>
  </si>
  <si>
    <t>A.7</t>
  </si>
  <si>
    <t>A.9</t>
  </si>
  <si>
    <t>A.10</t>
  </si>
  <si>
    <t>A.11</t>
  </si>
  <si>
    <t>A.12</t>
  </si>
  <si>
    <t>A.13</t>
  </si>
  <si>
    <t>A.14</t>
  </si>
  <si>
    <t>A.15</t>
  </si>
  <si>
    <t>A.16</t>
  </si>
  <si>
    <t>A.17</t>
  </si>
  <si>
    <t>A.18</t>
  </si>
  <si>
    <t>A.19</t>
  </si>
  <si>
    <t>A.20</t>
  </si>
  <si>
    <t>A.21</t>
  </si>
  <si>
    <t>A.22</t>
  </si>
  <si>
    <t>A.23</t>
  </si>
  <si>
    <t>A.24</t>
  </si>
  <si>
    <t>A.25</t>
  </si>
  <si>
    <t>A.26</t>
  </si>
  <si>
    <t>A.27</t>
  </si>
  <si>
    <t>A.28</t>
  </si>
  <si>
    <t>A.29</t>
  </si>
  <si>
    <t>A.30</t>
  </si>
  <si>
    <t>(SEE B8)</t>
  </si>
  <si>
    <t>A012</t>
  </si>
  <si>
    <t>Grading of Boulevards</t>
  </si>
  <si>
    <t xml:space="preserve"> </t>
  </si>
  <si>
    <t>A003</t>
  </si>
  <si>
    <t>Excavation</t>
  </si>
  <si>
    <t>Supply and Installation of Dowel Assemblies</t>
  </si>
  <si>
    <t>C046</t>
  </si>
  <si>
    <t>C032</t>
  </si>
  <si>
    <t>Concrete Curbs, Curb and Gutter, and Splash Strips</t>
  </si>
  <si>
    <t>CW 3110-R12</t>
  </si>
  <si>
    <t>Sub-Grade Compaction</t>
  </si>
  <si>
    <t>Crushed Sub-base Material</t>
  </si>
  <si>
    <t>50 mm - Limestone</t>
  </si>
  <si>
    <t xml:space="preserve">150 mm - Limestone </t>
  </si>
  <si>
    <t xml:space="preserve">CW 3110-R12, E16 </t>
  </si>
  <si>
    <t>Boulevard Excavation</t>
  </si>
  <si>
    <t>Separation Geotextile Fabric</t>
  </si>
  <si>
    <t>CW 3130-R2</t>
  </si>
  <si>
    <t>Concrete Pavement</t>
  </si>
  <si>
    <t>28.6 mm Diameter</t>
  </si>
  <si>
    <t>25 M Deformed Tie Bar</t>
  </si>
  <si>
    <t>Bullnose</t>
  </si>
  <si>
    <t>Asphaltic Concrete Sidewalk</t>
  </si>
  <si>
    <t>Concrete Curb Removal</t>
  </si>
  <si>
    <t>CW 3240-R8</t>
  </si>
  <si>
    <t>Barrier (Separate)</t>
  </si>
  <si>
    <t>Curb Ramp</t>
  </si>
  <si>
    <t>ROADWORKS - NEW CONSTRUCTION</t>
  </si>
  <si>
    <t>Concrete Pavements, Median Slabs, Bull-noses, and Safety Medians</t>
  </si>
  <si>
    <t>CW 3310-R14</t>
  </si>
  <si>
    <t>Construction of 230 mm Concrete Pavement (Plain-Dowelled)</t>
  </si>
  <si>
    <t>Construction of Monolithic Concrete Bull-noses</t>
  </si>
  <si>
    <t>Concrete Pavements for Early Opening</t>
  </si>
  <si>
    <t>Construction of 230 mm Concrete Pavement for Early Opening 72 hour (Plain-Dowelled)</t>
  </si>
  <si>
    <t>Construction of  Barrier (180mm ht, Dowelled)</t>
  </si>
  <si>
    <t>Construction of Barrier (180mm ht, Separate)</t>
  </si>
  <si>
    <t>CW 3410-R8</t>
  </si>
  <si>
    <t>Asphalt Sidewalk - 75mm Thick</t>
  </si>
  <si>
    <t>b) Type 1</t>
  </si>
  <si>
    <t>Connecting to Existing Catch Basin Lead</t>
  </si>
  <si>
    <t>Connecting to Existing Sewer</t>
  </si>
  <si>
    <t>250mm PVC</t>
  </si>
  <si>
    <t>Installation of Subdrains</t>
  </si>
  <si>
    <t>CW 3120-R3</t>
  </si>
  <si>
    <t>Sodding</t>
  </si>
  <si>
    <t>CW 3510-R9</t>
  </si>
  <si>
    <t>width &gt; or = 600mm</t>
  </si>
  <si>
    <t>width &lt; 600mm</t>
  </si>
  <si>
    <t>B</t>
  </si>
  <si>
    <t>B.3</t>
  </si>
  <si>
    <t>B.4</t>
  </si>
  <si>
    <t>Land Drainage Sewer</t>
  </si>
  <si>
    <t>250mm PVC SDR-35</t>
  </si>
  <si>
    <t>B.6</t>
  </si>
  <si>
    <t>Connect to Existing Catchbasin</t>
  </si>
  <si>
    <t>B.7</t>
  </si>
  <si>
    <t>Abandon Existing 300 CSP Drainage Pipe</t>
  </si>
  <si>
    <t>B.8</t>
  </si>
  <si>
    <t>Construction of Asphalt Patches</t>
  </si>
  <si>
    <t>B.9</t>
  </si>
  <si>
    <t xml:space="preserve"> width &gt; or = 600mm</t>
  </si>
  <si>
    <t>TAYLOR AVENUE - RECONSTRUCTION - WAVERLEY TO NATHANIEL EASTBOUND</t>
  </si>
  <si>
    <t>C</t>
  </si>
  <si>
    <t>TAYLOR AVENUE-REHABILITATION- NATHANIEL TO WILTON EASTBOUND</t>
  </si>
  <si>
    <t xml:space="preserve">CW 3230-R6
</t>
  </si>
  <si>
    <t>Partial Slab Patches</t>
  </si>
  <si>
    <t>200 mm Concrete Pavement (Type A)</t>
  </si>
  <si>
    <t>200 mm Concrete Pavement (Type B)</t>
  </si>
  <si>
    <t>200 mm Concrete Pavement (Type C)</t>
  </si>
  <si>
    <t>200 mm Concrete Pavement (Type D)</t>
  </si>
  <si>
    <t>19.1 mm Diameter</t>
  </si>
  <si>
    <t>20 M Deformed Tie Bar</t>
  </si>
  <si>
    <t xml:space="preserve">Miscellaneous Concrete Slab Renewal </t>
  </si>
  <si>
    <t xml:space="preserve"> i)</t>
  </si>
  <si>
    <t>Sidewalk</t>
  </si>
  <si>
    <t>SD-228A</t>
  </si>
  <si>
    <t>a)</t>
  </si>
  <si>
    <t>Barrier (150mm ht, Dowelled)</t>
  </si>
  <si>
    <t>3 m to 30 m</t>
  </si>
  <si>
    <t xml:space="preserve">b) </t>
  </si>
  <si>
    <t xml:space="preserve"> Greater than 30 m</t>
  </si>
  <si>
    <t>Barrier (150mm ht, Separate)</t>
  </si>
  <si>
    <t>SD-203A</t>
  </si>
  <si>
    <t>Greater than 30 m</t>
  </si>
  <si>
    <t>Curb Ramp (10mm ht, Integral)</t>
  </si>
  <si>
    <t>SD-229C,D</t>
  </si>
  <si>
    <t xml:space="preserve">Construction of Asphaltic Concrete Overlay </t>
  </si>
  <si>
    <t xml:space="preserve">CW 3410-R8 </t>
  </si>
  <si>
    <t>Main Line Paving</t>
  </si>
  <si>
    <t>Type IA</t>
  </si>
  <si>
    <t xml:space="preserve">CW 3450-R5 </t>
  </si>
  <si>
    <t>0 - 50 mm Depth (Asphalt)</t>
  </si>
  <si>
    <t>ROADWORK - NEW CONSTRUCTION</t>
  </si>
  <si>
    <t>SD-229C</t>
  </si>
  <si>
    <t>E10</t>
  </si>
  <si>
    <t>JOINT AND CRACK SEALING</t>
  </si>
  <si>
    <t xml:space="preserve">Reflective Crack Maintenance </t>
  </si>
  <si>
    <t>CW 3250-R7</t>
  </si>
  <si>
    <t xml:space="preserve">Catch Basin  </t>
  </si>
  <si>
    <t>SD-024</t>
  </si>
  <si>
    <t xml:space="preserve">Remove and Replace Existing Catch Basin  </t>
  </si>
  <si>
    <t>Sewer Service</t>
  </si>
  <si>
    <t xml:space="preserve">250mm Catch Basin Lead </t>
  </si>
  <si>
    <t>Trenchless Installation, Class B Type 2 Bedding, Class 3 Backfill</t>
  </si>
  <si>
    <t>Replacing Standard Frames &amp; Covers</t>
  </si>
  <si>
    <t>AP-004 - Standard Frame for Manhole and Catch Basin</t>
  </si>
  <si>
    <t>AP-005 - Standard Solid Cover for Standard Frame</t>
  </si>
  <si>
    <t>AP-008 - Barrier Curb and Gutter Inlet Frame and Box</t>
  </si>
  <si>
    <t xml:space="preserve">Connecting to Existing Sewer </t>
  </si>
  <si>
    <t xml:space="preserve">250mm (PVC) of connecting pipe </t>
  </si>
  <si>
    <t>38mm</t>
  </si>
  <si>
    <t>Seeding</t>
  </si>
  <si>
    <t>CW 3520-R7</t>
  </si>
  <si>
    <t>D</t>
  </si>
  <si>
    <t>B.10</t>
  </si>
  <si>
    <t>B.11</t>
  </si>
  <si>
    <t>B.12</t>
  </si>
  <si>
    <t>B.14</t>
  </si>
  <si>
    <t>C.2</t>
  </si>
  <si>
    <t>C.3</t>
  </si>
  <si>
    <t>C.4</t>
  </si>
  <si>
    <t>C.6</t>
  </si>
  <si>
    <t>C.7</t>
  </si>
  <si>
    <t>C.8</t>
  </si>
  <si>
    <t>C.9</t>
  </si>
  <si>
    <t>C.11</t>
  </si>
  <si>
    <t>C.12</t>
  </si>
  <si>
    <t>C.13</t>
  </si>
  <si>
    <t>C.14</t>
  </si>
  <si>
    <t>C.15</t>
  </si>
  <si>
    <t>C.17</t>
  </si>
  <si>
    <t>C.19</t>
  </si>
  <si>
    <t>D.1</t>
  </si>
  <si>
    <t>D.3</t>
  </si>
  <si>
    <t>D.4</t>
  </si>
  <si>
    <t>D.5</t>
  </si>
  <si>
    <t>D.6</t>
  </si>
  <si>
    <t>D.7</t>
  </si>
  <si>
    <t>D.8</t>
  </si>
  <si>
    <t>Asphalt Pavement - Sidewalk</t>
  </si>
  <si>
    <t xml:space="preserve">Connecting to 750mm Sewer          </t>
  </si>
  <si>
    <t>B.1</t>
  </si>
  <si>
    <t>TAYLOR AVENUE-REHABILITATION- NATHANIEL TO WAVERLEY  WESTBOUND</t>
  </si>
  <si>
    <t>ROADWORKS - REMOVALS/RENEWALS</t>
  </si>
  <si>
    <t>Removal of Existing Catch Basins</t>
  </si>
  <si>
    <t>Miscellaneous Concrete Slab Removal</t>
  </si>
  <si>
    <t>SD-227C</t>
  </si>
  <si>
    <t>SD-205</t>
  </si>
  <si>
    <t>Construction of  Curb Ramp (10- 15mm ht, Monolithic)</t>
  </si>
  <si>
    <t xml:space="preserve">Construction of Asphaltic Concrete Pavements </t>
  </si>
  <si>
    <t>Catch Pit</t>
  </si>
  <si>
    <t>SD-023</t>
  </si>
  <si>
    <t>Construction of  Curb Ramp (10- 15mm ht, Integral)</t>
  </si>
  <si>
    <t>100mm Concrete Sidewalk</t>
  </si>
  <si>
    <t>CW 3325-R3</t>
  </si>
  <si>
    <t xml:space="preserve">Adjustment of Curb and Gutter Inlet Frames </t>
  </si>
  <si>
    <t>5 sq.m. to  20 sq.m.</t>
  </si>
  <si>
    <t>75 mm Sidewalk</t>
  </si>
  <si>
    <t>TAYLOR AVENUE-DITCH IMPROVEMENTS</t>
  </si>
  <si>
    <t>Miscellaneous Concrete Slab Installation</t>
  </si>
  <si>
    <t>A004</t>
  </si>
  <si>
    <t>A007</t>
  </si>
  <si>
    <t>A008</t>
  </si>
  <si>
    <t>A009</t>
  </si>
  <si>
    <t>A014</t>
  </si>
  <si>
    <t>A022</t>
  </si>
  <si>
    <t>B002</t>
  </si>
  <si>
    <t>B096</t>
  </si>
  <si>
    <t>B097</t>
  </si>
  <si>
    <t>B099</t>
  </si>
  <si>
    <t>B100r</t>
  </si>
  <si>
    <t>B105r</t>
  </si>
  <si>
    <t>B104r</t>
  </si>
  <si>
    <t>B126r</t>
  </si>
  <si>
    <t>B132r</t>
  </si>
  <si>
    <t>C001</t>
  </si>
  <si>
    <t>C007</t>
  </si>
  <si>
    <t>C018</t>
  </si>
  <si>
    <t>C019</t>
  </si>
  <si>
    <t>C025</t>
  </si>
  <si>
    <t>C033</t>
  </si>
  <si>
    <t>C034</t>
  </si>
  <si>
    <t>C065</t>
  </si>
  <si>
    <t>C050</t>
  </si>
  <si>
    <t>C055</t>
  </si>
  <si>
    <t>C059</t>
  </si>
  <si>
    <t>C060</t>
  </si>
  <si>
    <t>E006</t>
  </si>
  <si>
    <t>E007</t>
  </si>
  <si>
    <t>E035</t>
  </si>
  <si>
    <t>E023</t>
  </si>
  <si>
    <t>E028</t>
  </si>
  <si>
    <t>E036</t>
  </si>
  <si>
    <t>E037</t>
  </si>
  <si>
    <t>Connecting to 750mm Concrete Sewer</t>
  </si>
  <si>
    <t>E051</t>
  </si>
  <si>
    <t>F001</t>
  </si>
  <si>
    <t>F002</t>
  </si>
  <si>
    <t>F002A</t>
  </si>
  <si>
    <t>F003</t>
  </si>
  <si>
    <t>F005</t>
  </si>
  <si>
    <t>F009</t>
  </si>
  <si>
    <t>F010</t>
  </si>
  <si>
    <t>G001</t>
  </si>
  <si>
    <t>G002</t>
  </si>
  <si>
    <t>G003</t>
  </si>
  <si>
    <t>B029</t>
  </si>
  <si>
    <t>B154rl</t>
  </si>
  <si>
    <t>B155rl</t>
  </si>
  <si>
    <t>B184rl</t>
  </si>
  <si>
    <t>C051</t>
  </si>
  <si>
    <t>F015</t>
  </si>
  <si>
    <t>G004</t>
  </si>
  <si>
    <t>B114rl</t>
  </si>
  <si>
    <t>B118rl</t>
  </si>
  <si>
    <t>B107i</t>
  </si>
  <si>
    <t>B111i</t>
  </si>
  <si>
    <t>B120rl</t>
  </si>
  <si>
    <t>B157rl</t>
  </si>
  <si>
    <t>B158rl</t>
  </si>
  <si>
    <t>B159rl</t>
  </si>
  <si>
    <t>B161rl</t>
  </si>
  <si>
    <t>B162rl</t>
  </si>
  <si>
    <t>B202</t>
  </si>
  <si>
    <t>E024</t>
  </si>
  <si>
    <t>E025</t>
  </si>
  <si>
    <t>E039</t>
  </si>
  <si>
    <t>F004</t>
  </si>
  <si>
    <t>A005</t>
  </si>
  <si>
    <t>Bend (SD-004)</t>
  </si>
  <si>
    <t>200mm - 45 degree</t>
  </si>
  <si>
    <t>D.2</t>
  </si>
  <si>
    <t>D.9</t>
  </si>
  <si>
    <t>B.5</t>
  </si>
  <si>
    <t>B.13</t>
  </si>
  <si>
    <t>C.1</t>
  </si>
  <si>
    <t>C.5</t>
  </si>
  <si>
    <t>C.10</t>
  </si>
  <si>
    <t>C.16</t>
  </si>
  <si>
    <t>C.18</t>
  </si>
  <si>
    <t xml:space="preserve"> a) Asphalt Pavement</t>
  </si>
  <si>
    <t>B004</t>
  </si>
  <si>
    <t>Slab Replacement</t>
  </si>
  <si>
    <t>B011</t>
  </si>
  <si>
    <t>200 mm Concrete Pavement (Reinforced)</t>
  </si>
  <si>
    <t>B.15</t>
  </si>
  <si>
    <t>Curb and Gutter</t>
  </si>
  <si>
    <t>B129r</t>
  </si>
  <si>
    <t xml:space="preserve">greater than 20 sq.m. </t>
  </si>
  <si>
    <t>B121rl</t>
  </si>
  <si>
    <t>Monolithic Curb and Sidewalk</t>
  </si>
  <si>
    <t>B123rl</t>
  </si>
  <si>
    <t>SD-228B</t>
  </si>
  <si>
    <t>SD-205, SD-206A</t>
  </si>
  <si>
    <t>a) 75 mm Asphaltic Concrete Sidewalk</t>
  </si>
  <si>
    <t>TOTAL</t>
  </si>
  <si>
    <t>A.31</t>
  </si>
  <si>
    <t>B.2</t>
  </si>
  <si>
    <t>C.20</t>
  </si>
  <si>
    <t>D.10</t>
  </si>
  <si>
    <t xml:space="preserve">(in words)         </t>
  </si>
  <si>
    <t>Sub-total</t>
  </si>
  <si>
    <t>Bull-noses, and Safety Medians</t>
  </si>
  <si>
    <t>Pavement (Reinforced) Gutter Pan Section</t>
  </si>
  <si>
    <t>B.16</t>
  </si>
  <si>
    <t>C008</t>
  </si>
  <si>
    <t>B219</t>
  </si>
  <si>
    <t>ea</t>
  </si>
  <si>
    <t>A.32</t>
  </si>
  <si>
    <t>A.33</t>
  </si>
  <si>
    <t>FEEDERMAIN CROSSING</t>
  </si>
  <si>
    <t>Construction over and insulation of 900mm Feedermain</t>
  </si>
  <si>
    <t>E14</t>
  </si>
  <si>
    <t>L.S.</t>
  </si>
  <si>
    <t>Placing Suitable Site Sub-base Material</t>
  </si>
  <si>
    <t>B127r</t>
  </si>
  <si>
    <t>Concrete Curb Renewal</t>
  </si>
  <si>
    <t xml:space="preserve">CW 3240-R8 </t>
  </si>
  <si>
    <t>50 - 100 mm Depth (Asphalt)</t>
  </si>
  <si>
    <t>Detectable Warning Surface Tiles</t>
  </si>
  <si>
    <t>Construction of 200 mm Concrete Pavement (Reinforced)</t>
  </si>
  <si>
    <t>Type 1A</t>
  </si>
  <si>
    <t xml:space="preserve">a) </t>
  </si>
  <si>
    <t>SD-024, 1800mm deep</t>
  </si>
  <si>
    <t>E011</t>
  </si>
  <si>
    <t>In a trench, Class B Type 2 Bedding, Class 4 Backfill</t>
  </si>
  <si>
    <t xml:space="preserve">Connecting to 375mm (Concrete)  Sewer       </t>
  </si>
  <si>
    <t>Adjustment of Curb and Gutter Inlet Frames</t>
  </si>
  <si>
    <t>FORM B (R2): PRICES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</si>
</sst>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s>
  <fonts count="21">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0"/>
    </font>
    <font>
      <sz val="10"/>
      <name val="Arial"/>
      <family val="0"/>
    </font>
    <font>
      <sz val="12"/>
      <color indexed="8"/>
      <name val="Arial"/>
      <family val="2"/>
    </font>
    <font>
      <sz val="10"/>
      <color indexed="61"/>
      <name val="MS Sans Serif"/>
      <family val="0"/>
    </font>
    <font>
      <b/>
      <sz val="8"/>
      <name val="Tahoma"/>
      <family val="0"/>
    </font>
    <font>
      <sz val="8"/>
      <name val="Tahoma"/>
      <family val="0"/>
    </font>
    <font>
      <sz val="10"/>
      <name val="MS Sans Serif"/>
      <family val="0"/>
    </font>
    <font>
      <sz val="14"/>
      <name val="Arial"/>
      <family val="2"/>
    </font>
    <font>
      <b/>
      <sz val="16"/>
      <name val="Arial"/>
      <family val="2"/>
    </font>
    <font>
      <b/>
      <sz val="8"/>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47">
    <border>
      <left/>
      <right/>
      <top/>
      <bottom/>
      <diagonal/>
    </border>
    <border>
      <left style="thin">
        <color indexed="8"/>
      </left>
      <right>
        <color indexed="63"/>
      </right>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medium"/>
      <right style="thin">
        <color indexed="8"/>
      </right>
      <top style="medium"/>
      <bottom>
        <color indexed="63"/>
      </bottom>
    </border>
    <border>
      <left>
        <color indexed="63"/>
      </left>
      <right>
        <color indexed="63"/>
      </right>
      <top style="medium"/>
      <bottom>
        <color indexed="63"/>
      </bottom>
    </border>
    <border>
      <left style="thin">
        <color indexed="8"/>
      </left>
      <right style="thin">
        <color indexed="8"/>
      </right>
      <top style="medium"/>
      <bottom>
        <color indexed="63"/>
      </bottom>
    </border>
    <border>
      <left>
        <color indexed="63"/>
      </left>
      <right style="thin">
        <color indexed="8"/>
      </right>
      <top style="medium"/>
      <bottom>
        <color indexed="63"/>
      </bottom>
    </border>
    <border>
      <left>
        <color indexed="63"/>
      </left>
      <right style="thin"/>
      <top style="thin"/>
      <bottom style="thin"/>
    </border>
    <border>
      <left style="thin">
        <color indexed="8"/>
      </left>
      <right style="thin">
        <color indexed="8"/>
      </right>
      <top style="thin"/>
      <bottom style="thin"/>
    </border>
    <border>
      <left>
        <color indexed="63"/>
      </left>
      <right style="thin"/>
      <top>
        <color indexed="63"/>
      </top>
      <bottom>
        <color indexed="63"/>
      </bottom>
    </border>
    <border>
      <left style="medium"/>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right style="thin">
        <color indexed="8"/>
      </right>
      <top style="thin"/>
      <bottom style="double"/>
    </border>
    <border>
      <left>
        <color indexed="63"/>
      </left>
      <right>
        <color indexed="63"/>
      </right>
      <top style="thin"/>
      <bottom style="double"/>
    </border>
    <border>
      <left style="thin"/>
      <right style="thin"/>
      <top style="double"/>
      <bottom>
        <color indexed="63"/>
      </bottom>
    </border>
    <border>
      <left style="thin"/>
      <right style="thin">
        <color indexed="8"/>
      </right>
      <top>
        <color indexed="63"/>
      </top>
      <bottom style="thin"/>
    </border>
    <border>
      <left style="thin"/>
      <right style="thin">
        <color indexed="8"/>
      </right>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style="thin">
        <color indexed="8"/>
      </top>
      <bottom style="thin"/>
    </border>
    <border>
      <left style="thin"/>
      <right style="thin"/>
      <top style="thin"/>
      <bottom style="thin"/>
    </border>
    <border>
      <left style="thin"/>
      <right style="thin"/>
      <top style="thin"/>
      <bottom>
        <color indexed="63"/>
      </bottom>
    </border>
    <border>
      <left style="medium"/>
      <right style="thin"/>
      <top style="thin"/>
      <bottom style="thin"/>
    </border>
    <border>
      <left style="medium"/>
      <right>
        <color indexed="63"/>
      </right>
      <top style="thin"/>
      <bottom>
        <color indexed="63"/>
      </bottom>
    </border>
    <border>
      <left style="thin"/>
      <right style="thin"/>
      <top>
        <color indexed="63"/>
      </top>
      <bottom style="double"/>
    </border>
    <border>
      <left>
        <color indexed="63"/>
      </left>
      <right style="thin"/>
      <top>
        <color indexed="63"/>
      </top>
      <bottom style="thin"/>
    </border>
    <border>
      <left>
        <color indexed="63"/>
      </left>
      <right style="thin"/>
      <top style="thin"/>
      <bottom style="double"/>
    </border>
    <border>
      <left style="thin"/>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thin">
        <color indexed="8"/>
      </left>
      <right style="thin"/>
      <top style="thin"/>
      <bottom style="thin"/>
    </border>
    <border>
      <left style="thin">
        <color indexed="8"/>
      </left>
      <right>
        <color indexed="63"/>
      </right>
      <top style="thin"/>
      <bottom style="double"/>
    </border>
    <border>
      <left>
        <color indexed="63"/>
      </left>
      <right>
        <color indexed="63"/>
      </right>
      <top style="thin"/>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right>
        <color indexed="63"/>
      </right>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color indexed="63"/>
      </right>
      <top style="thin"/>
      <bottom style="thin"/>
    </border>
    <border>
      <left style="thin">
        <color indexed="8"/>
      </left>
      <right>
        <color indexed="63"/>
      </right>
      <top style="thin"/>
      <bottom>
        <color indexed="63"/>
      </bottom>
    </border>
    <border>
      <left>
        <color indexed="63"/>
      </left>
      <right style="thin"/>
      <top style="thin"/>
      <bottom>
        <color indexed="63"/>
      </bottom>
    </border>
  </borders>
  <cellStyleXfs count="21">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2"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168" fontId="12" fillId="0" borderId="0" applyFont="0" applyFill="0" applyBorder="0" applyAlignment="0" applyProtection="0"/>
    <xf numFmtId="0" fontId="0" fillId="2" borderId="0">
      <alignment/>
      <protection/>
    </xf>
    <xf numFmtId="9" fontId="12" fillId="0" borderId="0" applyFont="0" applyFill="0" applyBorder="0" applyAlignment="0" applyProtection="0"/>
  </cellStyleXfs>
  <cellXfs count="195">
    <xf numFmtId="0" fontId="0" fillId="2" borderId="0" xfId="0" applyNumberFormat="1" applyAlignment="1">
      <alignment/>
    </xf>
    <xf numFmtId="0" fontId="0" fillId="2" borderId="0" xfId="0" applyNumberFormat="1" applyAlignment="1">
      <alignment horizontal="centerContinuous" vertical="center"/>
    </xf>
    <xf numFmtId="0" fontId="0" fillId="2" borderId="0" xfId="0" applyNumberFormat="1" applyAlignment="1">
      <alignment vertical="top"/>
    </xf>
    <xf numFmtId="1" fontId="0" fillId="2" borderId="0" xfId="0" applyNumberFormat="1" applyAlignment="1">
      <alignment horizontal="centerContinuous" vertical="top"/>
    </xf>
    <xf numFmtId="7" fontId="0" fillId="2" borderId="0" xfId="0" applyNumberFormat="1" applyAlignment="1">
      <alignment horizontal="right"/>
    </xf>
    <xf numFmtId="7" fontId="0" fillId="2" borderId="1" xfId="0" applyNumberFormat="1" applyBorder="1" applyAlignment="1">
      <alignment horizontal="right"/>
    </xf>
    <xf numFmtId="0" fontId="0" fillId="2" borderId="0" xfId="0" applyNumberFormat="1" applyAlignment="1">
      <alignment horizontal="right"/>
    </xf>
    <xf numFmtId="0" fontId="0" fillId="2" borderId="0" xfId="0" applyNumberFormat="1" applyAlignment="1">
      <alignment horizontal="center"/>
    </xf>
    <xf numFmtId="7" fontId="0" fillId="2" borderId="2" xfId="0" applyNumberFormat="1" applyBorder="1" applyAlignment="1">
      <alignment horizontal="right"/>
    </xf>
    <xf numFmtId="7" fontId="1" fillId="2" borderId="0" xfId="0" applyNumberFormat="1" applyFont="1" applyAlignment="1">
      <alignment horizontal="centerContinuous" vertical="center"/>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7" fontId="0" fillId="2" borderId="0" xfId="0" applyNumberFormat="1" applyAlignment="1">
      <alignment horizontal="centerContinuous" vertical="center"/>
    </xf>
    <xf numFmtId="0" fontId="0" fillId="2" borderId="0" xfId="0" applyNumberFormat="1" applyAlignment="1">
      <alignment/>
    </xf>
    <xf numFmtId="7" fontId="0" fillId="2" borderId="1" xfId="0" applyNumberFormat="1" applyBorder="1" applyAlignment="1">
      <alignment horizontal="right" vertical="center"/>
    </xf>
    <xf numFmtId="0" fontId="0" fillId="2" borderId="0" xfId="0" applyNumberFormat="1" applyAlignment="1">
      <alignment vertical="center"/>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2" xfId="0" applyNumberFormat="1" applyBorder="1" applyAlignment="1">
      <alignment/>
    </xf>
    <xf numFmtId="0" fontId="0" fillId="2" borderId="2" xfId="0" applyNumberFormat="1" applyBorder="1" applyAlignment="1">
      <alignment horizontal="center"/>
    </xf>
    <xf numFmtId="7" fontId="0" fillId="2" borderId="0" xfId="0" applyNumberFormat="1" applyBorder="1" applyAlignment="1">
      <alignment horizontal="right"/>
    </xf>
    <xf numFmtId="173" fontId="0" fillId="0" borderId="3" xfId="0" applyNumberFormat="1" applyFont="1" applyFill="1" applyBorder="1" applyAlignment="1" applyProtection="1">
      <alignment horizontal="center" vertical="top" wrapText="1"/>
      <protection/>
    </xf>
    <xf numFmtId="172" fontId="0" fillId="0" borderId="3" xfId="0" applyNumberFormat="1" applyFont="1" applyFill="1" applyBorder="1" applyAlignment="1" applyProtection="1">
      <alignment horizontal="left" vertical="top" wrapText="1"/>
      <protection/>
    </xf>
    <xf numFmtId="172" fontId="0" fillId="0" borderId="3" xfId="0" applyNumberFormat="1" applyFont="1" applyFill="1" applyBorder="1" applyAlignment="1" applyProtection="1">
      <alignment horizontal="center" vertical="top" wrapText="1"/>
      <protection/>
    </xf>
    <xf numFmtId="0" fontId="0" fillId="0" borderId="3" xfId="0" applyNumberFormat="1" applyFont="1" applyFill="1" applyBorder="1" applyAlignment="1" applyProtection="1">
      <alignment horizontal="center" vertical="top" wrapText="1"/>
      <protection/>
    </xf>
    <xf numFmtId="1" fontId="0" fillId="0" borderId="3" xfId="0" applyNumberFormat="1" applyFont="1" applyFill="1" applyBorder="1" applyAlignment="1" applyProtection="1">
      <alignment horizontal="right" vertical="top"/>
      <protection/>
    </xf>
    <xf numFmtId="174" fontId="0" fillId="0" borderId="3" xfId="0" applyNumberFormat="1" applyFont="1" applyFill="1" applyBorder="1" applyAlignment="1" applyProtection="1">
      <alignment vertical="top"/>
      <protection locked="0"/>
    </xf>
    <xf numFmtId="174" fontId="0" fillId="0" borderId="3" xfId="0" applyNumberFormat="1" applyFont="1" applyFill="1" applyBorder="1" applyAlignment="1" applyProtection="1">
      <alignment vertical="top"/>
      <protection/>
    </xf>
    <xf numFmtId="173" fontId="0" fillId="0" borderId="3" xfId="0" applyNumberFormat="1" applyFont="1" applyFill="1" applyBorder="1" applyAlignment="1" applyProtection="1">
      <alignment horizontal="right" vertical="top" wrapText="1"/>
      <protection/>
    </xf>
    <xf numFmtId="172" fontId="0" fillId="0" borderId="4" xfId="0" applyNumberFormat="1" applyFont="1" applyFill="1" applyBorder="1" applyAlignment="1" applyProtection="1">
      <alignment horizontal="left" vertical="top" wrapText="1"/>
      <protection/>
    </xf>
    <xf numFmtId="172" fontId="0" fillId="0" borderId="4" xfId="0" applyNumberFormat="1" applyFont="1" applyFill="1" applyBorder="1" applyAlignment="1" applyProtection="1">
      <alignment horizontal="center" vertical="top" wrapText="1"/>
      <protection/>
    </xf>
    <xf numFmtId="0" fontId="0" fillId="0" borderId="4" xfId="0" applyNumberFormat="1" applyFont="1" applyFill="1" applyBorder="1" applyAlignment="1" applyProtection="1">
      <alignment horizontal="center" vertical="top" wrapText="1"/>
      <protection/>
    </xf>
    <xf numFmtId="1" fontId="0" fillId="0" borderId="4" xfId="0" applyNumberFormat="1" applyFont="1" applyFill="1" applyBorder="1" applyAlignment="1" applyProtection="1">
      <alignment horizontal="right" vertical="top"/>
      <protection/>
    </xf>
    <xf numFmtId="1" fontId="0" fillId="0" borderId="3" xfId="0" applyNumberFormat="1" applyFont="1" applyFill="1" applyBorder="1" applyAlignment="1" applyProtection="1">
      <alignment horizontal="right" vertical="top" wrapText="1"/>
      <protection/>
    </xf>
    <xf numFmtId="0" fontId="0" fillId="2" borderId="0" xfId="0" applyNumberFormat="1" applyBorder="1" applyAlignment="1">
      <alignment/>
    </xf>
    <xf numFmtId="172" fontId="0" fillId="0" borderId="3" xfId="0" applyNumberFormat="1" applyFont="1" applyFill="1" applyBorder="1" applyAlignment="1" applyProtection="1">
      <alignment vertical="top" wrapText="1"/>
      <protection/>
    </xf>
    <xf numFmtId="4" fontId="0" fillId="0" borderId="5" xfId="0" applyNumberFormat="1" applyFont="1" applyFill="1" applyBorder="1" applyAlignment="1" applyProtection="1">
      <alignment horizontal="center" vertical="top" wrapText="1"/>
      <protection/>
    </xf>
    <xf numFmtId="173" fontId="0" fillId="0" borderId="3" xfId="0" applyNumberFormat="1" applyFont="1" applyFill="1" applyBorder="1" applyAlignment="1" applyProtection="1">
      <alignment horizontal="left" vertical="top" wrapText="1"/>
      <protection/>
    </xf>
    <xf numFmtId="0" fontId="0" fillId="0" borderId="3" xfId="0" applyNumberFormat="1" applyFont="1" applyFill="1" applyBorder="1" applyAlignment="1" applyProtection="1">
      <alignment vertical="center"/>
      <protection/>
    </xf>
    <xf numFmtId="0" fontId="0" fillId="2" borderId="0" xfId="0" applyNumberFormat="1" applyBorder="1" applyAlignment="1">
      <alignment vertical="center"/>
    </xf>
    <xf numFmtId="7" fontId="0" fillId="2" borderId="6" xfId="0" applyNumberFormat="1" applyBorder="1" applyAlignment="1">
      <alignment horizontal="center"/>
    </xf>
    <xf numFmtId="7" fontId="0" fillId="2" borderId="7" xfId="0" applyNumberFormat="1" applyBorder="1" applyAlignment="1">
      <alignment horizontal="right"/>
    </xf>
    <xf numFmtId="176" fontId="0" fillId="0" borderId="5" xfId="0" applyNumberFormat="1" applyFont="1" applyFill="1" applyBorder="1" applyAlignment="1" applyProtection="1">
      <alignment horizontal="center" vertical="top"/>
      <protection/>
    </xf>
    <xf numFmtId="4" fontId="0" fillId="0" borderId="5" xfId="0" applyNumberFormat="1" applyFont="1" applyFill="1" applyBorder="1" applyAlignment="1" applyProtection="1">
      <alignment horizontal="center" vertical="top"/>
      <protection/>
    </xf>
    <xf numFmtId="4" fontId="13" fillId="0" borderId="5" xfId="0" applyNumberFormat="1" applyFont="1" applyFill="1" applyBorder="1" applyAlignment="1" applyProtection="1">
      <alignment horizontal="center" vertical="top" wrapText="1"/>
      <protection/>
    </xf>
    <xf numFmtId="174" fontId="0" fillId="0" borderId="0" xfId="0" applyNumberFormat="1" applyFont="1" applyFill="1" applyBorder="1" applyAlignment="1" applyProtection="1">
      <alignment vertical="top"/>
      <protection/>
    </xf>
    <xf numFmtId="174" fontId="0" fillId="3" borderId="0" xfId="0" applyNumberFormat="1" applyFont="1" applyFill="1" applyBorder="1" applyAlignment="1" applyProtection="1">
      <alignment vertical="center"/>
      <protection/>
    </xf>
    <xf numFmtId="172" fontId="0" fillId="3" borderId="0" xfId="0" applyNumberFormat="1" applyFont="1" applyFill="1" applyBorder="1" applyAlignment="1" applyProtection="1">
      <alignment horizontal="center" vertical="center"/>
      <protection/>
    </xf>
    <xf numFmtId="0" fontId="0" fillId="2" borderId="0" xfId="0" applyAlignment="1" applyProtection="1">
      <alignment horizontal="center" vertical="center"/>
      <protection/>
    </xf>
    <xf numFmtId="0" fontId="0" fillId="0" borderId="0" xfId="0" applyFill="1" applyAlignment="1">
      <alignment/>
    </xf>
    <xf numFmtId="0" fontId="0" fillId="0" borderId="0" xfId="0" applyFill="1" applyAlignment="1" applyProtection="1">
      <alignment vertical="top"/>
      <protection/>
    </xf>
    <xf numFmtId="0" fontId="0" fillId="0" borderId="0" xfId="0" applyFill="1" applyAlignment="1" applyProtection="1">
      <alignment horizontal="center" vertical="top"/>
      <protection/>
    </xf>
    <xf numFmtId="0" fontId="0" fillId="2" borderId="0" xfId="0" applyBorder="1" applyAlignment="1" applyProtection="1">
      <alignment vertical="center"/>
      <protection/>
    </xf>
    <xf numFmtId="0" fontId="0" fillId="0" borderId="0" xfId="0" applyFill="1" applyAlignment="1">
      <alignment/>
    </xf>
    <xf numFmtId="172" fontId="0" fillId="0" borderId="0" xfId="0" applyNumberFormat="1" applyFont="1" applyFill="1" applyBorder="1" applyAlignment="1" applyProtection="1">
      <alignment horizontal="center" vertical="top"/>
      <protection/>
    </xf>
    <xf numFmtId="0" fontId="0" fillId="2" borderId="0" xfId="0" applyBorder="1" applyAlignment="1" applyProtection="1">
      <alignment horizontal="center" vertical="center"/>
      <protection/>
    </xf>
    <xf numFmtId="0" fontId="14" fillId="0" borderId="0" xfId="0" applyFont="1" applyFill="1" applyAlignment="1">
      <alignment/>
    </xf>
    <xf numFmtId="4" fontId="0" fillId="0" borderId="0" xfId="0" applyNumberFormat="1" applyFont="1" applyFill="1" applyBorder="1" applyAlignment="1" applyProtection="1">
      <alignment horizontal="center" vertical="top"/>
      <protection/>
    </xf>
    <xf numFmtId="172" fontId="0" fillId="0" borderId="3" xfId="0" applyNumberFormat="1" applyFont="1" applyFill="1" applyBorder="1" applyAlignment="1" applyProtection="1">
      <alignment vertical="center"/>
      <protection/>
    </xf>
    <xf numFmtId="172" fontId="0" fillId="0" borderId="3" xfId="0" applyNumberFormat="1" applyFont="1" applyFill="1" applyBorder="1" applyAlignment="1" applyProtection="1">
      <alignment horizontal="centerContinuous"/>
      <protection/>
    </xf>
    <xf numFmtId="173" fontId="13" fillId="0" borderId="3" xfId="0" applyNumberFormat="1" applyFont="1" applyFill="1" applyBorder="1" applyAlignment="1" applyProtection="1">
      <alignment horizontal="left" vertical="top" wrapText="1"/>
      <protection/>
    </xf>
    <xf numFmtId="172" fontId="13" fillId="0" borderId="3" xfId="0" applyNumberFormat="1" applyFont="1" applyFill="1" applyBorder="1" applyAlignment="1" applyProtection="1">
      <alignment horizontal="left" vertical="top" wrapText="1"/>
      <protection/>
    </xf>
    <xf numFmtId="172" fontId="13" fillId="0" borderId="3" xfId="0" applyNumberFormat="1" applyFont="1" applyFill="1" applyBorder="1" applyAlignment="1" applyProtection="1">
      <alignment horizontal="center" vertical="top" wrapText="1"/>
      <protection/>
    </xf>
    <xf numFmtId="0" fontId="13" fillId="0" borderId="3" xfId="0" applyNumberFormat="1" applyFont="1" applyFill="1" applyBorder="1" applyAlignment="1" applyProtection="1">
      <alignment horizontal="center" vertical="top" wrapText="1"/>
      <protection/>
    </xf>
    <xf numFmtId="173" fontId="13" fillId="0" borderId="3" xfId="0" applyNumberFormat="1" applyFont="1" applyFill="1" applyBorder="1" applyAlignment="1" applyProtection="1">
      <alignment horizontal="center" vertical="top" wrapText="1"/>
      <protection/>
    </xf>
    <xf numFmtId="7" fontId="0" fillId="2" borderId="1" xfId="0" applyNumberFormat="1" applyBorder="1" applyAlignment="1">
      <alignment horizontal="center"/>
    </xf>
    <xf numFmtId="0" fontId="0" fillId="2" borderId="8" xfId="0" applyNumberFormat="1" applyBorder="1" applyAlignment="1">
      <alignment horizontal="center" vertical="top"/>
    </xf>
    <xf numFmtId="0" fontId="0" fillId="2" borderId="9" xfId="0" applyNumberFormat="1" applyBorder="1" applyAlignment="1">
      <alignment horizontal="center"/>
    </xf>
    <xf numFmtId="0" fontId="0" fillId="2" borderId="10" xfId="0" applyNumberFormat="1" applyBorder="1" applyAlignment="1">
      <alignment horizontal="center"/>
    </xf>
    <xf numFmtId="0" fontId="0" fillId="2" borderId="11" xfId="0" applyNumberFormat="1" applyBorder="1" applyAlignment="1">
      <alignment horizontal="center"/>
    </xf>
    <xf numFmtId="7" fontId="0" fillId="2" borderId="11" xfId="0" applyNumberFormat="1" applyBorder="1" applyAlignment="1">
      <alignment horizontal="right"/>
    </xf>
    <xf numFmtId="176" fontId="0" fillId="0" borderId="5" xfId="0" applyNumberFormat="1" applyFont="1" applyFill="1" applyBorder="1" applyAlignment="1" applyProtection="1">
      <alignment horizontal="center"/>
      <protection/>
    </xf>
    <xf numFmtId="173" fontId="0" fillId="0" borderId="4" xfId="0" applyNumberFormat="1" applyFont="1" applyFill="1" applyBorder="1" applyAlignment="1" applyProtection="1">
      <alignment horizontal="left" vertical="top" wrapText="1"/>
      <protection/>
    </xf>
    <xf numFmtId="4" fontId="0" fillId="0" borderId="0" xfId="0" applyNumberFormat="1" applyFont="1" applyFill="1" applyBorder="1" applyAlignment="1" applyProtection="1">
      <alignment horizontal="center" vertical="top" wrapText="1"/>
      <protection/>
    </xf>
    <xf numFmtId="174" fontId="0" fillId="0" borderId="12" xfId="0" applyNumberFormat="1" applyFont="1" applyFill="1" applyBorder="1" applyAlignment="1" applyProtection="1">
      <alignment vertical="top" wrapText="1"/>
      <protection/>
    </xf>
    <xf numFmtId="7" fontId="4" fillId="2" borderId="13" xfId="0" applyNumberFormat="1" applyFont="1" applyBorder="1" applyAlignment="1">
      <alignment horizontal="right"/>
    </xf>
    <xf numFmtId="174" fontId="0" fillId="0" borderId="14" xfId="0" applyNumberFormat="1" applyFont="1" applyFill="1" applyBorder="1" applyAlignment="1" applyProtection="1">
      <alignment vertical="top"/>
      <protection/>
    </xf>
    <xf numFmtId="172" fontId="2" fillId="3" borderId="3" xfId="0" applyNumberFormat="1" applyFont="1" applyFill="1" applyBorder="1" applyAlignment="1" applyProtection="1">
      <alignment horizontal="left" vertical="center" wrapText="1"/>
      <protection/>
    </xf>
    <xf numFmtId="1" fontId="0" fillId="2" borderId="3" xfId="0" applyNumberFormat="1" applyFont="1" applyBorder="1" applyAlignment="1">
      <alignment horizontal="center" vertical="top"/>
    </xf>
    <xf numFmtId="0" fontId="0" fillId="2" borderId="3" xfId="0" applyNumberFormat="1" applyBorder="1" applyAlignment="1">
      <alignment horizontal="center" vertical="top"/>
    </xf>
    <xf numFmtId="173" fontId="4" fillId="0" borderId="3" xfId="0" applyNumberFormat="1" applyFont="1" applyFill="1" applyBorder="1" applyAlignment="1" applyProtection="1">
      <alignment horizontal="center" vertical="center" wrapText="1"/>
      <protection/>
    </xf>
    <xf numFmtId="172" fontId="4" fillId="0" borderId="3" xfId="0" applyNumberFormat="1" applyFont="1" applyFill="1" applyBorder="1" applyAlignment="1" applyProtection="1">
      <alignment vertical="center" wrapText="1"/>
      <protection/>
    </xf>
    <xf numFmtId="172" fontId="0" fillId="0" borderId="3" xfId="0" applyNumberFormat="1" applyFont="1" applyFill="1" applyBorder="1" applyAlignment="1" applyProtection="1">
      <alignment horizontal="centerContinuous" wrapText="1"/>
      <protection/>
    </xf>
    <xf numFmtId="172" fontId="4" fillId="0" borderId="3" xfId="0" applyNumberFormat="1" applyFont="1" applyFill="1" applyBorder="1" applyAlignment="1" applyProtection="1">
      <alignment vertical="center"/>
      <protection/>
    </xf>
    <xf numFmtId="0" fontId="0" fillId="2" borderId="15" xfId="0" applyNumberFormat="1" applyBorder="1" applyAlignment="1">
      <alignment vertical="top"/>
    </xf>
    <xf numFmtId="0" fontId="0" fillId="2" borderId="16" xfId="0" applyNumberFormat="1" applyBorder="1" applyAlignment="1">
      <alignment horizontal="center"/>
    </xf>
    <xf numFmtId="0" fontId="0" fillId="2" borderId="17" xfId="0" applyNumberFormat="1" applyBorder="1" applyAlignment="1">
      <alignment/>
    </xf>
    <xf numFmtId="0" fontId="0" fillId="2" borderId="17" xfId="0" applyNumberFormat="1" applyBorder="1" applyAlignment="1">
      <alignment horizontal="center"/>
    </xf>
    <xf numFmtId="7" fontId="0" fillId="2" borderId="17" xfId="0" applyNumberFormat="1" applyBorder="1" applyAlignment="1">
      <alignment horizontal="right"/>
    </xf>
    <xf numFmtId="0" fontId="2" fillId="2" borderId="18" xfId="0" applyNumberFormat="1" applyFont="1" applyBorder="1" applyAlignment="1">
      <alignment horizontal="center" vertical="center"/>
    </xf>
    <xf numFmtId="7" fontId="0" fillId="2" borderId="19" xfId="0" applyNumberFormat="1" applyBorder="1" applyAlignment="1">
      <alignment horizontal="right" vertical="center"/>
    </xf>
    <xf numFmtId="173" fontId="4" fillId="0" borderId="20" xfId="0" applyNumberFormat="1" applyFont="1" applyFill="1" applyBorder="1" applyAlignment="1" applyProtection="1">
      <alignment horizontal="center" vertical="center" wrapText="1"/>
      <protection/>
    </xf>
    <xf numFmtId="0" fontId="2" fillId="2" borderId="5" xfId="0" applyNumberFormat="1" applyFont="1" applyBorder="1" applyAlignment="1">
      <alignment horizontal="center" vertical="center"/>
    </xf>
    <xf numFmtId="1" fontId="0" fillId="2" borderId="3" xfId="0" applyNumberFormat="1" applyBorder="1" applyAlignment="1">
      <alignment vertical="top"/>
    </xf>
    <xf numFmtId="0" fontId="2" fillId="2" borderId="3" xfId="0" applyNumberFormat="1" applyFont="1" applyBorder="1" applyAlignment="1">
      <alignment horizontal="center" vertical="center"/>
    </xf>
    <xf numFmtId="172" fontId="0" fillId="0" borderId="12" xfId="0" applyNumberFormat="1" applyFont="1" applyFill="1" applyBorder="1" applyAlignment="1" applyProtection="1">
      <alignment horizontal="left" vertical="top" wrapText="1"/>
      <protection/>
    </xf>
    <xf numFmtId="0" fontId="2" fillId="2" borderId="21" xfId="0" applyNumberFormat="1" applyFont="1" applyBorder="1" applyAlignment="1">
      <alignment horizontal="center" vertical="center"/>
    </xf>
    <xf numFmtId="0" fontId="2" fillId="2" borderId="22" xfId="0" applyNumberFormat="1" applyFont="1" applyBorder="1" applyAlignment="1">
      <alignment horizontal="center" vertical="center"/>
    </xf>
    <xf numFmtId="0" fontId="2" fillId="2" borderId="23" xfId="0" applyNumberFormat="1" applyFont="1" applyBorder="1" applyAlignment="1">
      <alignment horizontal="center" vertical="center"/>
    </xf>
    <xf numFmtId="0" fontId="2" fillId="2" borderId="24" xfId="0" applyNumberFormat="1" applyFont="1" applyBorder="1" applyAlignment="1">
      <alignment horizontal="center" vertical="center"/>
    </xf>
    <xf numFmtId="172" fontId="4" fillId="0" borderId="20" xfId="0" applyNumberFormat="1" applyFont="1" applyFill="1" applyBorder="1" applyAlignment="1" applyProtection="1">
      <alignment vertical="center"/>
      <protection/>
    </xf>
    <xf numFmtId="172" fontId="0" fillId="0" borderId="20" xfId="0" applyNumberFormat="1" applyFont="1" applyFill="1" applyBorder="1" applyAlignment="1" applyProtection="1">
      <alignment horizontal="centerContinuous"/>
      <protection/>
    </xf>
    <xf numFmtId="7" fontId="0" fillId="2" borderId="20" xfId="0" applyNumberFormat="1" applyBorder="1" applyAlignment="1">
      <alignment horizontal="right"/>
    </xf>
    <xf numFmtId="1" fontId="0" fillId="2" borderId="3" xfId="0" applyNumberFormat="1" applyBorder="1" applyAlignment="1">
      <alignment horizontal="center" vertical="top"/>
    </xf>
    <xf numFmtId="7" fontId="0" fillId="2" borderId="3" xfId="0" applyNumberFormat="1" applyBorder="1" applyAlignment="1">
      <alignment horizontal="right"/>
    </xf>
    <xf numFmtId="0" fontId="2" fillId="2" borderId="25" xfId="0" applyNumberFormat="1" applyFont="1" applyBorder="1" applyAlignment="1">
      <alignment horizontal="center" vertical="center"/>
    </xf>
    <xf numFmtId="172" fontId="0" fillId="0" borderId="26" xfId="0" applyNumberFormat="1" applyFont="1" applyFill="1" applyBorder="1" applyAlignment="1" applyProtection="1">
      <alignment horizontal="center" vertical="center" wrapText="1"/>
      <protection/>
    </xf>
    <xf numFmtId="0" fontId="2" fillId="2" borderId="27" xfId="0" applyNumberFormat="1" applyFont="1" applyBorder="1" applyAlignment="1">
      <alignment vertical="top"/>
    </xf>
    <xf numFmtId="0" fontId="2" fillId="2" borderId="3" xfId="0" applyNumberFormat="1" applyFont="1" applyBorder="1" applyAlignment="1">
      <alignment vertical="top"/>
    </xf>
    <xf numFmtId="0" fontId="17" fillId="0" borderId="3" xfId="0" applyFont="1" applyFill="1" applyBorder="1" applyAlignment="1">
      <alignment/>
    </xf>
    <xf numFmtId="0" fontId="0" fillId="2" borderId="3" xfId="0" applyNumberFormat="1" applyBorder="1" applyAlignment="1">
      <alignment vertical="top"/>
    </xf>
    <xf numFmtId="0" fontId="2" fillId="2" borderId="28" xfId="0" applyNumberFormat="1" applyFont="1" applyBorder="1" applyAlignment="1">
      <alignment horizontal="center" vertical="center"/>
    </xf>
    <xf numFmtId="172" fontId="2" fillId="3" borderId="3" xfId="0" applyNumberFormat="1" applyFont="1" applyFill="1" applyBorder="1" applyAlignment="1" applyProtection="1">
      <alignment horizontal="left" vertical="center"/>
      <protection/>
    </xf>
    <xf numFmtId="0" fontId="2" fillId="2" borderId="29" xfId="0" applyNumberFormat="1" applyFont="1" applyBorder="1" applyAlignment="1">
      <alignment horizontal="center" vertical="center"/>
    </xf>
    <xf numFmtId="172" fontId="0" fillId="0" borderId="24" xfId="0" applyNumberFormat="1" applyFont="1" applyFill="1" applyBorder="1" applyAlignment="1" applyProtection="1">
      <alignment horizontal="center" vertical="center" wrapText="1"/>
      <protection/>
    </xf>
    <xf numFmtId="0" fontId="2" fillId="2" borderId="30" xfId="0" applyNumberFormat="1" applyFont="1" applyBorder="1" applyAlignment="1">
      <alignment horizontal="center" vertical="center"/>
    </xf>
    <xf numFmtId="174" fontId="0" fillId="0" borderId="31" xfId="0" applyNumberFormat="1" applyFont="1" applyFill="1" applyBorder="1" applyAlignment="1" applyProtection="1">
      <alignment vertical="top" wrapText="1"/>
      <protection/>
    </xf>
    <xf numFmtId="172" fontId="0" fillId="0" borderId="19" xfId="0" applyNumberFormat="1" applyFont="1" applyFill="1" applyBorder="1" applyAlignment="1" applyProtection="1">
      <alignment horizontal="center" vertical="center" wrapText="1"/>
      <protection/>
    </xf>
    <xf numFmtId="174" fontId="0" fillId="0" borderId="32" xfId="0" applyNumberFormat="1" applyFont="1" applyFill="1" applyBorder="1" applyAlignment="1" applyProtection="1">
      <alignment vertical="top"/>
      <protection/>
    </xf>
    <xf numFmtId="172" fontId="18" fillId="0" borderId="0" xfId="0" applyNumberFormat="1" applyFont="1" applyFill="1" applyBorder="1" applyAlignment="1" applyProtection="1">
      <alignment horizontal="centerContinuous" vertical="top" wrapText="1"/>
      <protection/>
    </xf>
    <xf numFmtId="0" fontId="18" fillId="2" borderId="0" xfId="0" applyNumberFormat="1" applyFont="1" applyBorder="1" applyAlignment="1">
      <alignment horizontal="centerContinuous"/>
    </xf>
    <xf numFmtId="0" fontId="2" fillId="2" borderId="0" xfId="0" applyNumberFormat="1" applyFont="1" applyBorder="1" applyAlignment="1">
      <alignment horizontal="center" vertical="center"/>
    </xf>
    <xf numFmtId="1" fontId="3" fillId="2" borderId="0" xfId="0" applyNumberFormat="1" applyFont="1" applyBorder="1" applyAlignment="1">
      <alignment horizontal="left" vertical="center" wrapText="1"/>
    </xf>
    <xf numFmtId="0" fontId="19" fillId="2" borderId="0" xfId="0" applyNumberFormat="1" applyFont="1" applyBorder="1" applyAlignment="1">
      <alignment horizontal="centerContinuous" vertical="center"/>
    </xf>
    <xf numFmtId="173" fontId="0" fillId="0" borderId="3" xfId="0" applyNumberFormat="1" applyFont="1" applyFill="1" applyBorder="1" applyAlignment="1" applyProtection="1">
      <alignment horizontal="center" vertical="center" wrapText="1"/>
      <protection/>
    </xf>
    <xf numFmtId="173" fontId="0" fillId="0" borderId="3" xfId="0" applyNumberFormat="1" applyFont="1" applyFill="1" applyBorder="1" applyAlignment="1" applyProtection="1">
      <alignment horizontal="left" vertical="center" wrapText="1"/>
      <protection/>
    </xf>
    <xf numFmtId="0" fontId="0" fillId="0" borderId="3" xfId="0" applyNumberFormat="1" applyFont="1" applyFill="1" applyBorder="1" applyAlignment="1" applyProtection="1">
      <alignment horizontal="right" vertical="center"/>
      <protection/>
    </xf>
    <xf numFmtId="172" fontId="0" fillId="0" borderId="3" xfId="0" applyNumberFormat="1" applyFont="1" applyFill="1" applyBorder="1" applyAlignment="1" applyProtection="1">
      <alignment horizontal="right" wrapText="1"/>
      <protection/>
    </xf>
    <xf numFmtId="172" fontId="0" fillId="0" borderId="5" xfId="0" applyNumberFormat="1" applyFont="1" applyFill="1" applyBorder="1" applyAlignment="1" applyProtection="1">
      <alignment horizontal="center" vertical="top" wrapText="1"/>
      <protection/>
    </xf>
    <xf numFmtId="1" fontId="0" fillId="0" borderId="14" xfId="0" applyNumberFormat="1" applyFont="1" applyFill="1" applyBorder="1" applyAlignment="1" applyProtection="1">
      <alignment horizontal="right" vertical="top"/>
      <protection/>
    </xf>
    <xf numFmtId="172" fontId="4" fillId="0" borderId="3" xfId="0" applyNumberFormat="1" applyFont="1" applyFill="1" applyBorder="1" applyAlignment="1" applyProtection="1">
      <alignment horizontal="left" vertical="top" wrapText="1"/>
      <protection/>
    </xf>
    <xf numFmtId="4" fontId="0" fillId="0" borderId="3" xfId="0" applyNumberFormat="1" applyFont="1" applyFill="1" applyBorder="1" applyAlignment="1" applyProtection="1">
      <alignment horizontal="center" vertical="top"/>
      <protection/>
    </xf>
    <xf numFmtId="4" fontId="0" fillId="0" borderId="3" xfId="0" applyNumberFormat="1" applyFont="1" applyFill="1" applyBorder="1" applyAlignment="1" applyProtection="1">
      <alignment horizontal="center" vertical="top" wrapText="1"/>
      <protection/>
    </xf>
    <xf numFmtId="4" fontId="13" fillId="0" borderId="3" xfId="0" applyNumberFormat="1" applyFont="1" applyFill="1" applyBorder="1" applyAlignment="1" applyProtection="1">
      <alignment horizontal="center" vertical="top" wrapText="1"/>
      <protection/>
    </xf>
    <xf numFmtId="173" fontId="0" fillId="0" borderId="4" xfId="0" applyNumberFormat="1" applyFont="1" applyFill="1" applyBorder="1" applyAlignment="1" applyProtection="1">
      <alignment horizontal="center" vertical="top" wrapText="1"/>
      <protection/>
    </xf>
    <xf numFmtId="0" fontId="0" fillId="2" borderId="5" xfId="0" applyNumberFormat="1" applyBorder="1" applyAlignment="1">
      <alignment horizontal="center" vertical="top"/>
    </xf>
    <xf numFmtId="0" fontId="0" fillId="2" borderId="33" xfId="0" applyNumberFormat="1" applyBorder="1" applyAlignment="1">
      <alignment horizontal="center" vertical="top"/>
    </xf>
    <xf numFmtId="0" fontId="0" fillId="2" borderId="0" xfId="0" applyNumberFormat="1" applyAlignment="1">
      <alignment horizontal="center" vertical="top"/>
    </xf>
    <xf numFmtId="174" fontId="4" fillId="2" borderId="0" xfId="0" applyNumberFormat="1" applyFont="1" applyAlignment="1">
      <alignment horizontal="centerContinuous" vertical="center"/>
    </xf>
    <xf numFmtId="174" fontId="0" fillId="2" borderId="0" xfId="0" applyNumberFormat="1" applyAlignment="1">
      <alignment horizontal="centerContinuous" vertical="center"/>
    </xf>
    <xf numFmtId="174" fontId="0" fillId="2" borderId="0" xfId="0" applyNumberFormat="1" applyAlignment="1">
      <alignment horizontal="centerContinuous"/>
    </xf>
    <xf numFmtId="174" fontId="0" fillId="2" borderId="34" xfId="0" applyNumberFormat="1" applyBorder="1" applyAlignment="1">
      <alignment horizontal="center"/>
    </xf>
    <xf numFmtId="174" fontId="0" fillId="2" borderId="35" xfId="0" applyNumberFormat="1" applyBorder="1" applyAlignment="1">
      <alignment horizontal="right"/>
    </xf>
    <xf numFmtId="174" fontId="0" fillId="2" borderId="32" xfId="0" applyNumberFormat="1" applyBorder="1" applyAlignment="1">
      <alignment horizontal="right" vertical="center"/>
    </xf>
    <xf numFmtId="174" fontId="0" fillId="2" borderId="20" xfId="0" applyNumberFormat="1" applyBorder="1" applyAlignment="1">
      <alignment horizontal="right"/>
    </xf>
    <xf numFmtId="174" fontId="0" fillId="0" borderId="3" xfId="0" applyNumberFormat="1" applyFont="1" applyFill="1" applyBorder="1" applyAlignment="1" applyProtection="1">
      <alignment horizontal="centerContinuous"/>
      <protection/>
    </xf>
    <xf numFmtId="174" fontId="0" fillId="2" borderId="36" xfId="0" applyNumberFormat="1" applyBorder="1" applyAlignment="1">
      <alignment horizontal="right"/>
    </xf>
    <xf numFmtId="174" fontId="0" fillId="2" borderId="31" xfId="0" applyNumberFormat="1" applyBorder="1" applyAlignment="1">
      <alignment horizontal="right"/>
    </xf>
    <xf numFmtId="174" fontId="0" fillId="2" borderId="0" xfId="0" applyNumberFormat="1" applyAlignment="1">
      <alignment horizontal="right"/>
    </xf>
    <xf numFmtId="1" fontId="4" fillId="2" borderId="0" xfId="19" applyNumberFormat="1" applyFont="1" applyAlignment="1">
      <alignment horizontal="centerContinuous" vertical="top"/>
      <protection/>
    </xf>
    <xf numFmtId="0" fontId="7" fillId="3"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3" borderId="0" xfId="0" applyNumberFormat="1" applyFont="1" applyFill="1" applyBorder="1" applyAlignment="1" applyProtection="1">
      <alignment horizontal="left" vertical="top" wrapText="1"/>
      <protection/>
    </xf>
    <xf numFmtId="0" fontId="9" fillId="3" borderId="0" xfId="0" applyFont="1" applyFill="1" applyAlignment="1" applyProtection="1">
      <alignment horizontal="center" vertical="center"/>
      <protection/>
    </xf>
    <xf numFmtId="0" fontId="0" fillId="2" borderId="0" xfId="0" applyNumberFormat="1" applyAlignment="1">
      <alignment/>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10" fillId="3"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6" fillId="2" borderId="37" xfId="0" applyNumberFormat="1" applyFont="1" applyBorder="1" applyAlignment="1">
      <alignment horizontal="left" vertical="center" wrapText="1"/>
    </xf>
    <xf numFmtId="0" fontId="0" fillId="2" borderId="38" xfId="0" applyNumberFormat="1" applyBorder="1" applyAlignment="1">
      <alignment vertical="center" wrapText="1"/>
    </xf>
    <xf numFmtId="0" fontId="0" fillId="2" borderId="19" xfId="0" applyNumberFormat="1" applyBorder="1" applyAlignment="1">
      <alignment vertical="center" wrapText="1"/>
    </xf>
    <xf numFmtId="0" fontId="0" fillId="2" borderId="5" xfId="0" applyNumberFormat="1" applyBorder="1" applyAlignment="1">
      <alignment horizontal="center"/>
    </xf>
    <xf numFmtId="0" fontId="0" fillId="2" borderId="0" xfId="0" applyNumberFormat="1" applyBorder="1" applyAlignment="1">
      <alignment/>
    </xf>
    <xf numFmtId="1" fontId="3" fillId="2" borderId="39" xfId="0" applyNumberFormat="1" applyFont="1" applyBorder="1" applyAlignment="1">
      <alignment horizontal="left" vertical="center" wrapText="1"/>
    </xf>
    <xf numFmtId="1" fontId="3" fillId="2" borderId="2" xfId="0" applyNumberFormat="1" applyFont="1" applyBorder="1" applyAlignment="1">
      <alignment horizontal="left" vertical="center" wrapText="1"/>
    </xf>
    <xf numFmtId="1" fontId="3" fillId="2" borderId="40" xfId="0" applyNumberFormat="1" applyFont="1" applyBorder="1" applyAlignment="1">
      <alignment horizontal="left" vertical="center" wrapText="1"/>
    </xf>
    <xf numFmtId="1" fontId="3" fillId="2" borderId="25" xfId="0" applyNumberFormat="1" applyFont="1" applyBorder="1" applyAlignment="1">
      <alignment horizontal="left" vertical="center" wrapText="1"/>
    </xf>
    <xf numFmtId="0" fontId="0" fillId="2" borderId="25" xfId="0" applyNumberFormat="1" applyBorder="1" applyAlignment="1">
      <alignment vertical="center" wrapText="1"/>
    </xf>
    <xf numFmtId="0" fontId="0" fillId="2" borderId="4" xfId="0" applyNumberFormat="1" applyBorder="1" applyAlignment="1">
      <alignment vertical="center" wrapText="1"/>
    </xf>
    <xf numFmtId="1" fontId="3" fillId="2" borderId="41" xfId="0" applyNumberFormat="1" applyFont="1" applyBorder="1" applyAlignment="1">
      <alignment horizontal="left" vertical="center" wrapText="1"/>
    </xf>
    <xf numFmtId="1" fontId="3" fillId="2" borderId="42" xfId="0" applyNumberFormat="1" applyFont="1" applyBorder="1" applyAlignment="1">
      <alignment horizontal="left" vertical="center" wrapText="1"/>
    </xf>
    <xf numFmtId="1" fontId="3" fillId="2" borderId="43" xfId="0" applyNumberFormat="1" applyFont="1" applyBorder="1" applyAlignment="1">
      <alignment horizontal="left" vertical="center" wrapText="1"/>
    </xf>
    <xf numFmtId="1" fontId="3" fillId="2" borderId="19" xfId="0" applyNumberFormat="1" applyFont="1" applyBorder="1" applyAlignment="1">
      <alignment horizontal="left" vertical="center" wrapText="1"/>
    </xf>
    <xf numFmtId="1" fontId="3" fillId="2" borderId="32" xfId="0" applyNumberFormat="1" applyFont="1" applyBorder="1" applyAlignment="1">
      <alignment horizontal="left" vertical="center" wrapText="1"/>
    </xf>
    <xf numFmtId="1" fontId="3" fillId="2" borderId="26" xfId="0" applyNumberFormat="1" applyFont="1" applyBorder="1" applyAlignment="1">
      <alignment horizontal="left" vertical="center" wrapText="1"/>
    </xf>
    <xf numFmtId="0" fontId="0" fillId="2" borderId="26" xfId="0" applyNumberFormat="1" applyBorder="1" applyAlignment="1">
      <alignment vertical="center" wrapText="1"/>
    </xf>
    <xf numFmtId="0" fontId="0" fillId="2" borderId="24" xfId="0" applyNumberFormat="1" applyBorder="1" applyAlignment="1">
      <alignment vertical="center" wrapText="1"/>
    </xf>
    <xf numFmtId="7" fontId="0" fillId="2" borderId="2" xfId="0" applyNumberFormat="1" applyBorder="1" applyAlignment="1">
      <alignment horizontal="center"/>
    </xf>
    <xf numFmtId="7" fontId="0" fillId="2" borderId="31" xfId="0" applyNumberFormat="1" applyBorder="1" applyAlignment="1">
      <alignment horizontal="center"/>
    </xf>
    <xf numFmtId="0" fontId="0" fillId="2" borderId="33" xfId="0" applyNumberFormat="1" applyBorder="1" applyAlignment="1">
      <alignment horizontal="center"/>
    </xf>
    <xf numFmtId="0" fontId="0" fillId="2" borderId="2" xfId="0" applyNumberFormat="1" applyBorder="1" applyAlignment="1">
      <alignment/>
    </xf>
    <xf numFmtId="0" fontId="0" fillId="2" borderId="31" xfId="0" applyNumberFormat="1" applyBorder="1" applyAlignment="1">
      <alignment/>
    </xf>
    <xf numFmtId="0" fontId="0" fillId="2" borderId="24" xfId="0" applyNumberFormat="1" applyBorder="1" applyAlignment="1" quotePrefix="1">
      <alignment horizontal="center"/>
    </xf>
    <xf numFmtId="0" fontId="0" fillId="2" borderId="44" xfId="0" applyNumberFormat="1" applyBorder="1" applyAlignment="1" quotePrefix="1">
      <alignment/>
    </xf>
    <xf numFmtId="0" fontId="0" fillId="2" borderId="12" xfId="0" applyNumberFormat="1" applyBorder="1" applyAlignment="1" quotePrefix="1">
      <alignment/>
    </xf>
    <xf numFmtId="1" fontId="6" fillId="2" borderId="45" xfId="0" applyNumberFormat="1" applyFont="1" applyBorder="1" applyAlignment="1">
      <alignment horizontal="left" vertical="center" wrapText="1"/>
    </xf>
    <xf numFmtId="0" fontId="0" fillId="2" borderId="46" xfId="0" applyNumberFormat="1" applyBorder="1" applyAlignment="1">
      <alignment vertical="center" wrapText="1"/>
    </xf>
    <xf numFmtId="1" fontId="3" fillId="2" borderId="4" xfId="0" applyNumberFormat="1" applyFont="1" applyBorder="1" applyAlignment="1">
      <alignment horizontal="left" vertical="center" wrapText="1"/>
    </xf>
    <xf numFmtId="1" fontId="3" fillId="2" borderId="24" xfId="0" applyNumberFormat="1" applyFont="1" applyBorder="1" applyAlignment="1">
      <alignment horizontal="left" vertical="center" wrapText="1"/>
    </xf>
    <xf numFmtId="1" fontId="3" fillId="2" borderId="44" xfId="0" applyNumberFormat="1" applyFont="1" applyBorder="1" applyAlignment="1">
      <alignment horizontal="left" vertical="center" wrapText="1"/>
    </xf>
    <xf numFmtId="1" fontId="3" fillId="2" borderId="12" xfId="0" applyNumberFormat="1" applyFont="1" applyBorder="1" applyAlignment="1">
      <alignment horizontal="left" vertical="center" wrapText="1"/>
    </xf>
  </cellXfs>
  <cellStyles count="7">
    <cellStyle name="Normal" xfId="0"/>
    <cellStyle name="Comma" xfId="15"/>
    <cellStyle name="Comma [0]" xfId="16"/>
    <cellStyle name="Currency" xfId="17"/>
    <cellStyle name="Currency [0]" xfId="18"/>
    <cellStyle name="Normal_24-2010_Form_ B-Excel Addendum 1" xfId="19"/>
    <cellStyle name="Percent" xfId="20"/>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workbookViewId="0" topLeftCell="A4">
      <selection activeCell="B16" sqref="B16:I16"/>
    </sheetView>
  </sheetViews>
  <sheetFormatPr defaultColWidth="8.88671875" defaultRowHeight="15"/>
  <cols>
    <col min="1" max="1" width="3.99609375" style="16" customWidth="1"/>
    <col min="2" max="16384" width="8.77734375" style="16" customWidth="1"/>
  </cols>
  <sheetData>
    <row r="1" spans="1:9" ht="38.25" customHeight="1">
      <c r="A1" s="155" t="s">
        <v>18</v>
      </c>
      <c r="B1" s="156"/>
      <c r="C1" s="156"/>
      <c r="D1" s="156"/>
      <c r="E1" s="156"/>
      <c r="F1" s="156"/>
      <c r="G1" s="156"/>
      <c r="H1" s="156"/>
      <c r="I1" s="156"/>
    </row>
    <row r="2" spans="1:9" ht="20.25" customHeight="1">
      <c r="A2" s="17">
        <v>1</v>
      </c>
      <c r="B2" s="152" t="s">
        <v>27</v>
      </c>
      <c r="C2" s="152"/>
      <c r="D2" s="152"/>
      <c r="E2" s="152"/>
      <c r="F2" s="152"/>
      <c r="G2" s="152"/>
      <c r="H2" s="152"/>
      <c r="I2" s="152"/>
    </row>
    <row r="3" spans="1:9" ht="34.5" customHeight="1">
      <c r="A3" s="17">
        <v>2</v>
      </c>
      <c r="B3" s="152" t="s">
        <v>28</v>
      </c>
      <c r="C3" s="152"/>
      <c r="D3" s="152"/>
      <c r="E3" s="152"/>
      <c r="F3" s="152"/>
      <c r="G3" s="152"/>
      <c r="H3" s="152"/>
      <c r="I3" s="152"/>
    </row>
    <row r="4" spans="1:9" ht="34.5" customHeight="1">
      <c r="A4" s="17">
        <v>3</v>
      </c>
      <c r="B4" s="152" t="s">
        <v>22</v>
      </c>
      <c r="C4" s="152"/>
      <c r="D4" s="152"/>
      <c r="E4" s="152"/>
      <c r="F4" s="152"/>
      <c r="G4" s="152"/>
      <c r="H4" s="152"/>
      <c r="I4" s="152"/>
    </row>
    <row r="5" spans="1:9" ht="19.5" customHeight="1">
      <c r="A5" s="17">
        <v>4</v>
      </c>
      <c r="B5" s="154" t="s">
        <v>32</v>
      </c>
      <c r="C5" s="151"/>
      <c r="D5" s="151"/>
      <c r="E5" s="151"/>
      <c r="F5" s="151"/>
      <c r="G5" s="151"/>
      <c r="H5" s="151"/>
      <c r="I5" s="151"/>
    </row>
    <row r="6" spans="1:9" ht="19.5" customHeight="1">
      <c r="A6" s="17">
        <v>5</v>
      </c>
      <c r="B6" s="154" t="s">
        <v>23</v>
      </c>
      <c r="C6" s="151"/>
      <c r="D6" s="151"/>
      <c r="E6" s="151"/>
      <c r="F6" s="151"/>
      <c r="G6" s="151"/>
      <c r="H6" s="151"/>
      <c r="I6" s="151"/>
    </row>
    <row r="7" spans="1:9" ht="28.5" customHeight="1">
      <c r="A7" s="17">
        <v>6</v>
      </c>
      <c r="B7" s="154" t="s">
        <v>33</v>
      </c>
      <c r="C7" s="151"/>
      <c r="D7" s="151"/>
      <c r="E7" s="151"/>
      <c r="F7" s="151"/>
      <c r="G7" s="151"/>
      <c r="H7" s="151"/>
      <c r="I7" s="151"/>
    </row>
    <row r="8" spans="1:9" ht="19.5" customHeight="1">
      <c r="A8" s="17">
        <v>7</v>
      </c>
      <c r="B8" s="154" t="s">
        <v>24</v>
      </c>
      <c r="C8" s="151"/>
      <c r="D8" s="151"/>
      <c r="E8" s="151"/>
      <c r="F8" s="151"/>
      <c r="G8" s="151"/>
      <c r="H8" s="151"/>
      <c r="I8" s="151"/>
    </row>
    <row r="9" spans="1:9" ht="66" customHeight="1">
      <c r="A9" s="17"/>
      <c r="B9" s="160" t="s">
        <v>31</v>
      </c>
      <c r="C9" s="161"/>
      <c r="D9" s="161"/>
      <c r="E9" s="161"/>
      <c r="F9" s="161"/>
      <c r="G9" s="161"/>
      <c r="H9" s="161"/>
      <c r="I9" s="161"/>
    </row>
    <row r="10" spans="1:9" ht="31.5" customHeight="1">
      <c r="A10" s="17">
        <v>8</v>
      </c>
      <c r="B10" s="150" t="s">
        <v>34</v>
      </c>
      <c r="C10" s="151"/>
      <c r="D10" s="151"/>
      <c r="E10" s="151"/>
      <c r="F10" s="151"/>
      <c r="G10" s="151"/>
      <c r="H10" s="151"/>
      <c r="I10" s="151"/>
    </row>
    <row r="11" spans="1:9" ht="20.25" customHeight="1">
      <c r="A11" s="17">
        <v>9</v>
      </c>
      <c r="B11" s="150" t="s">
        <v>21</v>
      </c>
      <c r="C11" s="151"/>
      <c r="D11" s="151"/>
      <c r="E11" s="151"/>
      <c r="F11" s="151"/>
      <c r="G11" s="151"/>
      <c r="H11" s="151"/>
      <c r="I11" s="151"/>
    </row>
    <row r="12" spans="1:9" ht="45.75" customHeight="1">
      <c r="A12" s="17">
        <v>10</v>
      </c>
      <c r="B12" s="150" t="s">
        <v>35</v>
      </c>
      <c r="C12" s="151"/>
      <c r="D12" s="151"/>
      <c r="E12" s="151"/>
      <c r="F12" s="151"/>
      <c r="G12" s="151"/>
      <c r="H12" s="151"/>
      <c r="I12" s="151"/>
    </row>
    <row r="13" spans="1:9" ht="36" customHeight="1">
      <c r="A13" s="17">
        <v>11</v>
      </c>
      <c r="B13" s="150" t="s">
        <v>29</v>
      </c>
      <c r="C13" s="151"/>
      <c r="D13" s="151"/>
      <c r="E13" s="151"/>
      <c r="F13" s="151"/>
      <c r="G13" s="151"/>
      <c r="H13" s="151"/>
      <c r="I13" s="151"/>
    </row>
    <row r="14" spans="1:9" ht="19.5" customHeight="1">
      <c r="A14" s="17">
        <v>12</v>
      </c>
      <c r="B14" s="153" t="s">
        <v>20</v>
      </c>
      <c r="C14" s="151"/>
      <c r="D14" s="151"/>
      <c r="E14" s="151"/>
      <c r="F14" s="151"/>
      <c r="G14" s="151"/>
      <c r="H14" s="151"/>
      <c r="I14" s="151"/>
    </row>
    <row r="15" spans="1:9" ht="36" customHeight="1">
      <c r="A15" s="17">
        <v>13</v>
      </c>
      <c r="B15" s="153" t="s">
        <v>25</v>
      </c>
      <c r="C15" s="151"/>
      <c r="D15" s="151"/>
      <c r="E15" s="151"/>
      <c r="F15" s="151"/>
      <c r="G15" s="151"/>
      <c r="H15" s="151"/>
      <c r="I15" s="151"/>
    </row>
    <row r="16" spans="1:9" ht="19.5" customHeight="1">
      <c r="A16" s="17">
        <v>14</v>
      </c>
      <c r="B16" s="150" t="s">
        <v>73</v>
      </c>
      <c r="C16" s="151"/>
      <c r="D16" s="151"/>
      <c r="E16" s="151"/>
      <c r="F16" s="151"/>
      <c r="G16" s="151"/>
      <c r="H16" s="151"/>
      <c r="I16" s="151"/>
    </row>
    <row r="17" spans="1:9" ht="19.5" customHeight="1">
      <c r="A17" s="17">
        <v>15</v>
      </c>
      <c r="B17" s="150" t="s">
        <v>19</v>
      </c>
      <c r="C17" s="151"/>
      <c r="D17" s="151"/>
      <c r="E17" s="151"/>
      <c r="F17" s="151"/>
      <c r="G17" s="151"/>
      <c r="H17" s="151"/>
      <c r="I17" s="151"/>
    </row>
    <row r="18" spans="1:9" ht="28.5" customHeight="1">
      <c r="A18" s="17">
        <v>16</v>
      </c>
      <c r="B18" s="150" t="s">
        <v>74</v>
      </c>
      <c r="C18" s="157"/>
      <c r="D18" s="157"/>
      <c r="E18" s="157"/>
      <c r="F18" s="157"/>
      <c r="G18" s="157"/>
      <c r="H18" s="157"/>
      <c r="I18" s="157"/>
    </row>
    <row r="19" spans="1:9" ht="31.5" customHeight="1">
      <c r="A19" s="17">
        <v>17</v>
      </c>
      <c r="B19" s="150" t="s">
        <v>72</v>
      </c>
      <c r="C19" s="151"/>
      <c r="D19" s="151"/>
      <c r="E19" s="151"/>
      <c r="F19" s="151"/>
      <c r="G19" s="151"/>
      <c r="H19" s="151"/>
      <c r="I19" s="151"/>
    </row>
    <row r="20" spans="1:9" ht="39.75" customHeight="1">
      <c r="A20" s="17">
        <v>18</v>
      </c>
      <c r="B20" s="158" t="s">
        <v>26</v>
      </c>
      <c r="C20" s="159"/>
      <c r="D20" s="159"/>
      <c r="E20" s="159"/>
      <c r="F20" s="159"/>
      <c r="G20" s="159"/>
      <c r="H20" s="159"/>
      <c r="I20" s="159"/>
    </row>
  </sheetData>
  <mergeCells count="20">
    <mergeCell ref="A1:I1"/>
    <mergeCell ref="B18:I18"/>
    <mergeCell ref="B20:I20"/>
    <mergeCell ref="B8:I8"/>
    <mergeCell ref="B4:I4"/>
    <mergeCell ref="B12:I12"/>
    <mergeCell ref="B9:I9"/>
    <mergeCell ref="B10:I10"/>
    <mergeCell ref="B13:I13"/>
    <mergeCell ref="B16:I16"/>
    <mergeCell ref="B17:I17"/>
    <mergeCell ref="B11:I11"/>
    <mergeCell ref="B19:I19"/>
    <mergeCell ref="B2:I2"/>
    <mergeCell ref="B3:I3"/>
    <mergeCell ref="B14:I14"/>
    <mergeCell ref="B15:I15"/>
    <mergeCell ref="B5:I5"/>
    <mergeCell ref="B6:I6"/>
    <mergeCell ref="B7:I7"/>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U221"/>
  <sheetViews>
    <sheetView showZeros="0" tabSelected="1" showOutlineSymbols="0" view="pageBreakPreview" zoomScale="75" zoomScaleNormal="75" zoomScaleSheetLayoutView="75" workbookViewId="0" topLeftCell="B1">
      <selection activeCell="G166" sqref="G166"/>
    </sheetView>
  </sheetViews>
  <sheetFormatPr defaultColWidth="8.77734375" defaultRowHeight="15"/>
  <cols>
    <col min="1" max="1" width="7.4453125" style="6" hidden="1" customWidth="1"/>
    <col min="2" max="2" width="7.6640625" style="137" customWidth="1"/>
    <col min="3" max="3" width="36.77734375" style="0" customWidth="1"/>
    <col min="4" max="4" width="12.77734375" style="7" customWidth="1"/>
    <col min="5" max="5" width="6.77734375" style="0" customWidth="1"/>
    <col min="6" max="6" width="11.77734375" style="0" customWidth="1"/>
    <col min="7" max="7" width="15.77734375" style="6" customWidth="1"/>
    <col min="8" max="8" width="24.99609375" style="148" customWidth="1"/>
    <col min="9" max="16384" width="10.5546875" style="0" customWidth="1"/>
  </cols>
  <sheetData>
    <row r="1" spans="1:8" ht="15.75">
      <c r="A1" s="11"/>
      <c r="B1" s="149" t="s">
        <v>410</v>
      </c>
      <c r="C1" s="10"/>
      <c r="D1" s="10"/>
      <c r="E1" s="10"/>
      <c r="F1" s="10"/>
      <c r="G1" s="11"/>
      <c r="H1" s="138"/>
    </row>
    <row r="2" spans="1:8" ht="15">
      <c r="A2" s="9"/>
      <c r="B2" s="3" t="s">
        <v>121</v>
      </c>
      <c r="C2" s="1"/>
      <c r="D2" s="1"/>
      <c r="E2" s="1"/>
      <c r="F2" s="1"/>
      <c r="G2" s="9"/>
      <c r="H2" s="139"/>
    </row>
    <row r="3" spans="1:8" ht="15.75" thickBot="1">
      <c r="A3" s="4"/>
      <c r="B3" s="2" t="s">
        <v>0</v>
      </c>
      <c r="C3" s="13"/>
      <c r="D3" s="13"/>
      <c r="E3" s="13"/>
      <c r="F3" s="13"/>
      <c r="G3" s="12"/>
      <c r="H3" s="140"/>
    </row>
    <row r="4" spans="1:8" ht="15">
      <c r="A4" s="40" t="s">
        <v>17</v>
      </c>
      <c r="B4" s="66" t="s">
        <v>2</v>
      </c>
      <c r="C4" s="67" t="s">
        <v>3</v>
      </c>
      <c r="D4" s="68" t="s">
        <v>4</v>
      </c>
      <c r="E4" s="69" t="s">
        <v>5</v>
      </c>
      <c r="F4" s="69" t="s">
        <v>6</v>
      </c>
      <c r="G4" s="70" t="s">
        <v>7</v>
      </c>
      <c r="H4" s="141" t="s">
        <v>8</v>
      </c>
    </row>
    <row r="5" spans="1:8" ht="15">
      <c r="A5" s="41"/>
      <c r="B5" s="84"/>
      <c r="C5" s="34"/>
      <c r="D5" s="85" t="s">
        <v>9</v>
      </c>
      <c r="E5" s="86"/>
      <c r="F5" s="87" t="s">
        <v>10</v>
      </c>
      <c r="G5" s="88"/>
      <c r="H5" s="142"/>
    </row>
    <row r="6" spans="1:8" s="15" customFormat="1" ht="30" customHeight="1" thickBot="1">
      <c r="A6" s="14"/>
      <c r="B6" s="89" t="s">
        <v>11</v>
      </c>
      <c r="C6" s="162" t="s">
        <v>183</v>
      </c>
      <c r="D6" s="163"/>
      <c r="E6" s="164"/>
      <c r="F6" s="164"/>
      <c r="G6" s="90"/>
      <c r="H6" s="143" t="s">
        <v>1</v>
      </c>
    </row>
    <row r="7" spans="1:9" ht="36" customHeight="1" thickTop="1">
      <c r="A7" s="5"/>
      <c r="B7" s="91"/>
      <c r="C7" s="100" t="s">
        <v>13</v>
      </c>
      <c r="D7" s="101"/>
      <c r="E7" s="101"/>
      <c r="F7" s="101"/>
      <c r="G7" s="102" t="s">
        <v>1</v>
      </c>
      <c r="H7" s="144"/>
      <c r="I7" s="34"/>
    </row>
    <row r="8" spans="1:21" s="53" customFormat="1" ht="27.75" customHeight="1">
      <c r="A8" s="36" t="s">
        <v>125</v>
      </c>
      <c r="B8" s="37" t="s">
        <v>36</v>
      </c>
      <c r="C8" s="22" t="s">
        <v>126</v>
      </c>
      <c r="D8" s="23" t="s">
        <v>131</v>
      </c>
      <c r="E8" s="24" t="s">
        <v>37</v>
      </c>
      <c r="F8" s="25">
        <v>8500</v>
      </c>
      <c r="G8" s="26"/>
      <c r="H8" s="145">
        <f>ROUND(G8,2)*F8</f>
        <v>0</v>
      </c>
      <c r="I8" s="52"/>
      <c r="J8" s="46"/>
      <c r="K8" s="47"/>
      <c r="L8" s="55"/>
      <c r="M8" s="55"/>
      <c r="N8" s="55"/>
      <c r="P8" s="50"/>
      <c r="Q8" s="45"/>
      <c r="R8" s="54"/>
      <c r="S8" s="51"/>
      <c r="T8" s="51"/>
      <c r="U8" s="51"/>
    </row>
    <row r="9" spans="1:9" ht="27.75" customHeight="1">
      <c r="A9" s="42" t="s">
        <v>282</v>
      </c>
      <c r="B9" s="37" t="s">
        <v>38</v>
      </c>
      <c r="C9" s="22" t="s">
        <v>132</v>
      </c>
      <c r="D9" s="23" t="s">
        <v>131</v>
      </c>
      <c r="E9" s="24" t="s">
        <v>39</v>
      </c>
      <c r="F9" s="25">
        <v>8500</v>
      </c>
      <c r="G9" s="26"/>
      <c r="H9" s="145">
        <f aca="true" t="shared" si="0" ref="H9:H71">ROUND(G9,2)*F9</f>
        <v>0</v>
      </c>
      <c r="I9" s="34"/>
    </row>
    <row r="10" spans="1:21" s="49" customFormat="1" ht="27.75" customHeight="1">
      <c r="A10" s="36" t="s">
        <v>283</v>
      </c>
      <c r="B10" s="37" t="s">
        <v>94</v>
      </c>
      <c r="C10" s="22" t="s">
        <v>133</v>
      </c>
      <c r="D10" s="23" t="s">
        <v>131</v>
      </c>
      <c r="E10" s="24"/>
      <c r="F10" s="25"/>
      <c r="G10" s="27"/>
      <c r="H10" s="145"/>
      <c r="I10" s="52"/>
      <c r="J10" s="46"/>
      <c r="K10" s="47"/>
      <c r="L10" s="48"/>
      <c r="M10" s="48"/>
      <c r="N10" s="48"/>
      <c r="P10" s="50"/>
      <c r="S10" s="51"/>
      <c r="T10" s="51"/>
      <c r="U10" s="51"/>
    </row>
    <row r="11" spans="1:9" ht="27.75" customHeight="1">
      <c r="A11" s="65" t="s">
        <v>284</v>
      </c>
      <c r="B11" s="21" t="s">
        <v>40</v>
      </c>
      <c r="C11" s="22" t="s">
        <v>134</v>
      </c>
      <c r="D11" s="23" t="s">
        <v>1</v>
      </c>
      <c r="E11" s="24" t="s">
        <v>41</v>
      </c>
      <c r="F11" s="25">
        <v>5000</v>
      </c>
      <c r="G11" s="26"/>
      <c r="H11" s="145">
        <f t="shared" si="0"/>
        <v>0</v>
      </c>
      <c r="I11" s="34"/>
    </row>
    <row r="12" spans="1:9" ht="27.75" customHeight="1">
      <c r="A12" s="43" t="s">
        <v>285</v>
      </c>
      <c r="B12" s="21" t="s">
        <v>46</v>
      </c>
      <c r="C12" s="22" t="s">
        <v>135</v>
      </c>
      <c r="D12" s="23" t="s">
        <v>1</v>
      </c>
      <c r="E12" s="24" t="s">
        <v>41</v>
      </c>
      <c r="F12" s="25">
        <v>9000</v>
      </c>
      <c r="G12" s="26"/>
      <c r="H12" s="145">
        <f t="shared" si="0"/>
        <v>0</v>
      </c>
      <c r="I12" s="34"/>
    </row>
    <row r="13" spans="1:9" ht="36" customHeight="1">
      <c r="A13" s="43" t="s">
        <v>42</v>
      </c>
      <c r="B13" s="37" t="s">
        <v>95</v>
      </c>
      <c r="C13" s="22" t="s">
        <v>43</v>
      </c>
      <c r="D13" s="23" t="s">
        <v>136</v>
      </c>
      <c r="E13" s="24" t="s">
        <v>37</v>
      </c>
      <c r="F13" s="25">
        <v>750</v>
      </c>
      <c r="G13" s="26"/>
      <c r="H13" s="145">
        <f t="shared" si="0"/>
        <v>0</v>
      </c>
      <c r="I13" s="34"/>
    </row>
    <row r="14" spans="1:9" ht="27.75" customHeight="1">
      <c r="A14" s="43" t="s">
        <v>122</v>
      </c>
      <c r="B14" s="37" t="s">
        <v>96</v>
      </c>
      <c r="C14" s="22" t="s">
        <v>123</v>
      </c>
      <c r="D14" s="23" t="s">
        <v>131</v>
      </c>
      <c r="E14" s="24" t="s">
        <v>39</v>
      </c>
      <c r="F14" s="25">
        <v>2000</v>
      </c>
      <c r="G14" s="26"/>
      <c r="H14" s="145">
        <f t="shared" si="0"/>
        <v>0</v>
      </c>
      <c r="I14" s="34"/>
    </row>
    <row r="15" spans="1:21" s="49" customFormat="1" ht="27.75" customHeight="1">
      <c r="A15" s="43" t="s">
        <v>286</v>
      </c>
      <c r="B15" s="37" t="s">
        <v>97</v>
      </c>
      <c r="C15" s="22" t="s">
        <v>137</v>
      </c>
      <c r="D15" s="23" t="s">
        <v>131</v>
      </c>
      <c r="E15" s="24" t="s">
        <v>37</v>
      </c>
      <c r="F15" s="25">
        <v>500</v>
      </c>
      <c r="G15" s="26"/>
      <c r="H15" s="145">
        <f t="shared" si="0"/>
        <v>0</v>
      </c>
      <c r="I15" s="52"/>
      <c r="J15" s="46"/>
      <c r="K15" s="47"/>
      <c r="L15" s="55"/>
      <c r="M15" s="55"/>
      <c r="N15" s="55"/>
      <c r="P15" s="50"/>
      <c r="S15" s="51"/>
      <c r="T15" s="51"/>
      <c r="U15" s="51"/>
    </row>
    <row r="16" spans="1:9" ht="27.75" customHeight="1">
      <c r="A16" s="43" t="s">
        <v>287</v>
      </c>
      <c r="B16" s="37" t="s">
        <v>98</v>
      </c>
      <c r="C16" s="22" t="s">
        <v>138</v>
      </c>
      <c r="D16" s="23" t="s">
        <v>139</v>
      </c>
      <c r="E16" s="24" t="s">
        <v>39</v>
      </c>
      <c r="F16" s="25">
        <v>8500</v>
      </c>
      <c r="G16" s="26"/>
      <c r="H16" s="145">
        <f t="shared" si="0"/>
        <v>0</v>
      </c>
      <c r="I16" s="34"/>
    </row>
    <row r="17" spans="1:9" s="15" customFormat="1" ht="27.75" customHeight="1">
      <c r="A17" s="43" t="s">
        <v>124</v>
      </c>
      <c r="B17" s="94"/>
      <c r="C17" s="77" t="s">
        <v>265</v>
      </c>
      <c r="D17" s="78"/>
      <c r="E17" s="93"/>
      <c r="F17" s="103"/>
      <c r="G17" s="38"/>
      <c r="H17" s="145"/>
      <c r="I17" s="39"/>
    </row>
    <row r="18" spans="1:9" ht="27.75" customHeight="1">
      <c r="A18" s="43" t="s">
        <v>60</v>
      </c>
      <c r="B18" s="37" t="s">
        <v>75</v>
      </c>
      <c r="C18" s="22" t="s">
        <v>61</v>
      </c>
      <c r="D18" s="23" t="s">
        <v>131</v>
      </c>
      <c r="E18" s="24"/>
      <c r="F18" s="25"/>
      <c r="G18" s="38"/>
      <c r="H18" s="145"/>
      <c r="I18" s="34"/>
    </row>
    <row r="19" spans="1:9" ht="27.75" customHeight="1">
      <c r="A19" s="43" t="s">
        <v>288</v>
      </c>
      <c r="B19" s="21" t="s">
        <v>40</v>
      </c>
      <c r="C19" s="22" t="s">
        <v>140</v>
      </c>
      <c r="D19" s="23" t="s">
        <v>1</v>
      </c>
      <c r="E19" s="24" t="s">
        <v>39</v>
      </c>
      <c r="F19" s="25">
        <v>8000</v>
      </c>
      <c r="G19" s="26"/>
      <c r="H19" s="145">
        <f t="shared" si="0"/>
        <v>0</v>
      </c>
      <c r="I19" s="34"/>
    </row>
    <row r="20" spans="1:9" ht="27.75" customHeight="1">
      <c r="A20" s="43" t="s">
        <v>47</v>
      </c>
      <c r="B20" s="37" t="s">
        <v>99</v>
      </c>
      <c r="C20" s="22" t="s">
        <v>48</v>
      </c>
      <c r="D20" s="23" t="s">
        <v>79</v>
      </c>
      <c r="E20" s="24"/>
      <c r="F20" s="25"/>
      <c r="G20" s="38"/>
      <c r="H20" s="145"/>
      <c r="I20" s="34"/>
    </row>
    <row r="21" spans="1:9" ht="27.75" customHeight="1">
      <c r="A21" s="43" t="s">
        <v>289</v>
      </c>
      <c r="B21" s="21" t="s">
        <v>40</v>
      </c>
      <c r="C21" s="22" t="s">
        <v>141</v>
      </c>
      <c r="D21" s="23" t="s">
        <v>1</v>
      </c>
      <c r="E21" s="24" t="s">
        <v>44</v>
      </c>
      <c r="F21" s="25">
        <v>300</v>
      </c>
      <c r="G21" s="26"/>
      <c r="H21" s="145">
        <f t="shared" si="0"/>
        <v>0</v>
      </c>
      <c r="I21" s="34"/>
    </row>
    <row r="22" spans="1:9" ht="27.75" customHeight="1">
      <c r="A22" s="43" t="s">
        <v>290</v>
      </c>
      <c r="B22" s="37" t="s">
        <v>100</v>
      </c>
      <c r="C22" s="22" t="s">
        <v>50</v>
      </c>
      <c r="D22" s="23" t="s">
        <v>79</v>
      </c>
      <c r="E22" s="24"/>
      <c r="F22" s="25"/>
      <c r="G22" s="38"/>
      <c r="H22" s="145"/>
      <c r="I22" s="34"/>
    </row>
    <row r="23" spans="1:9" ht="27.75" customHeight="1">
      <c r="A23" s="43" t="s">
        <v>291</v>
      </c>
      <c r="B23" s="21" t="s">
        <v>40</v>
      </c>
      <c r="C23" s="22" t="s">
        <v>142</v>
      </c>
      <c r="D23" s="23" t="s">
        <v>1</v>
      </c>
      <c r="E23" s="24" t="s">
        <v>44</v>
      </c>
      <c r="F23" s="25">
        <v>300</v>
      </c>
      <c r="G23" s="26"/>
      <c r="H23" s="145">
        <f t="shared" si="0"/>
        <v>0</v>
      </c>
      <c r="I23" s="34"/>
    </row>
    <row r="24" spans="1:9" ht="27.75" customHeight="1">
      <c r="A24" s="43" t="s">
        <v>292</v>
      </c>
      <c r="B24" s="37" t="s">
        <v>101</v>
      </c>
      <c r="C24" s="22" t="s">
        <v>267</v>
      </c>
      <c r="D24" s="23" t="s">
        <v>80</v>
      </c>
      <c r="E24" s="24"/>
      <c r="F24" s="25"/>
      <c r="G24" s="38"/>
      <c r="H24" s="145"/>
      <c r="I24" s="34"/>
    </row>
    <row r="25" spans="1:9" ht="27.75" customHeight="1">
      <c r="A25" s="43" t="s">
        <v>294</v>
      </c>
      <c r="B25" s="21" t="s">
        <v>40</v>
      </c>
      <c r="C25" s="22" t="s">
        <v>144</v>
      </c>
      <c r="D25" s="23"/>
      <c r="E25" s="24" t="s">
        <v>39</v>
      </c>
      <c r="F25" s="25">
        <v>2400</v>
      </c>
      <c r="G25" s="26"/>
      <c r="H25" s="145">
        <f t="shared" si="0"/>
        <v>0</v>
      </c>
      <c r="I25" s="34"/>
    </row>
    <row r="26" spans="1:21" s="49" customFormat="1" ht="27.75" customHeight="1">
      <c r="A26" s="43" t="s">
        <v>293</v>
      </c>
      <c r="B26" s="21" t="s">
        <v>46</v>
      </c>
      <c r="C26" s="22" t="s">
        <v>143</v>
      </c>
      <c r="D26" s="23" t="s">
        <v>1</v>
      </c>
      <c r="E26" s="24" t="s">
        <v>39</v>
      </c>
      <c r="F26" s="25">
        <v>50</v>
      </c>
      <c r="G26" s="26"/>
      <c r="H26" s="145">
        <f t="shared" si="0"/>
        <v>0</v>
      </c>
      <c r="I26" s="52"/>
      <c r="J26" s="46"/>
      <c r="K26" s="47"/>
      <c r="L26" s="55"/>
      <c r="M26" s="55"/>
      <c r="N26" s="55"/>
      <c r="P26" s="50"/>
      <c r="S26" s="51"/>
      <c r="T26" s="51"/>
      <c r="U26" s="51"/>
    </row>
    <row r="27" spans="1:9" s="15" customFormat="1" ht="27.75" customHeight="1">
      <c r="A27" s="43" t="s">
        <v>295</v>
      </c>
      <c r="B27" s="37" t="s">
        <v>102</v>
      </c>
      <c r="C27" s="22" t="s">
        <v>145</v>
      </c>
      <c r="D27" s="23" t="s">
        <v>146</v>
      </c>
      <c r="E27" s="24"/>
      <c r="F27" s="25"/>
      <c r="G27" s="38"/>
      <c r="H27" s="145"/>
      <c r="I27" s="39"/>
    </row>
    <row r="28" spans="1:9" ht="27.75" customHeight="1">
      <c r="A28" s="131" t="s">
        <v>397</v>
      </c>
      <c r="B28" s="21" t="s">
        <v>40</v>
      </c>
      <c r="C28" s="22" t="s">
        <v>147</v>
      </c>
      <c r="D28" s="23" t="s">
        <v>1</v>
      </c>
      <c r="E28" s="24" t="s">
        <v>52</v>
      </c>
      <c r="F28" s="25">
        <v>450</v>
      </c>
      <c r="G28" s="26"/>
      <c r="H28" s="145">
        <f t="shared" si="0"/>
        <v>0</v>
      </c>
      <c r="I28" s="34"/>
    </row>
    <row r="29" spans="1:9" ht="27.75" customHeight="1">
      <c r="A29" s="43" t="s">
        <v>296</v>
      </c>
      <c r="B29" s="21" t="s">
        <v>46</v>
      </c>
      <c r="C29" s="22" t="s">
        <v>148</v>
      </c>
      <c r="D29" s="23"/>
      <c r="E29" s="24" t="s">
        <v>52</v>
      </c>
      <c r="F29" s="25">
        <v>20</v>
      </c>
      <c r="G29" s="26"/>
      <c r="H29" s="145">
        <f t="shared" si="0"/>
        <v>0</v>
      </c>
      <c r="I29" s="34"/>
    </row>
    <row r="30" spans="1:9" ht="24" customHeight="1">
      <c r="A30" s="43" t="s">
        <v>124</v>
      </c>
      <c r="B30" s="94"/>
      <c r="C30" s="77" t="s">
        <v>149</v>
      </c>
      <c r="D30" s="23"/>
      <c r="E30" s="24"/>
      <c r="F30" s="25"/>
      <c r="G30" s="38"/>
      <c r="H30" s="145"/>
      <c r="I30" s="34"/>
    </row>
    <row r="31" spans="1:9" ht="36" customHeight="1">
      <c r="A31" s="43" t="s">
        <v>297</v>
      </c>
      <c r="B31" s="37" t="s">
        <v>103</v>
      </c>
      <c r="C31" s="22" t="s">
        <v>150</v>
      </c>
      <c r="D31" s="23" t="s">
        <v>151</v>
      </c>
      <c r="E31" s="24"/>
      <c r="F31" s="33"/>
      <c r="G31" s="38"/>
      <c r="H31" s="145"/>
      <c r="I31" s="34"/>
    </row>
    <row r="32" spans="1:9" ht="48" customHeight="1">
      <c r="A32" s="43" t="s">
        <v>298</v>
      </c>
      <c r="B32" s="21" t="s">
        <v>40</v>
      </c>
      <c r="C32" s="22" t="s">
        <v>152</v>
      </c>
      <c r="D32" s="23" t="s">
        <v>1</v>
      </c>
      <c r="E32" s="24" t="s">
        <v>39</v>
      </c>
      <c r="F32" s="33">
        <v>6900</v>
      </c>
      <c r="G32" s="26"/>
      <c r="H32" s="145">
        <f t="shared" si="0"/>
        <v>0</v>
      </c>
      <c r="I32" s="34"/>
    </row>
    <row r="33" spans="1:9" ht="36" customHeight="1">
      <c r="A33" s="43" t="s">
        <v>299</v>
      </c>
      <c r="B33" s="21" t="s">
        <v>46</v>
      </c>
      <c r="C33" s="22" t="s">
        <v>153</v>
      </c>
      <c r="D33" s="23" t="s">
        <v>268</v>
      </c>
      <c r="E33" s="24" t="s">
        <v>39</v>
      </c>
      <c r="F33" s="33">
        <v>25</v>
      </c>
      <c r="G33" s="26"/>
      <c r="H33" s="145">
        <f t="shared" si="0"/>
        <v>0</v>
      </c>
      <c r="I33" s="34"/>
    </row>
    <row r="34" spans="1:8" s="15" customFormat="1" ht="30" customHeight="1" thickBot="1">
      <c r="A34" s="14"/>
      <c r="B34" s="89" t="s">
        <v>11</v>
      </c>
      <c r="C34" s="162" t="s">
        <v>183</v>
      </c>
      <c r="D34" s="164"/>
      <c r="E34" s="164"/>
      <c r="F34" s="164"/>
      <c r="G34" s="90"/>
      <c r="H34" s="145"/>
    </row>
    <row r="35" spans="1:9" ht="27.75" customHeight="1" thickTop="1">
      <c r="A35" s="43" t="s">
        <v>300</v>
      </c>
      <c r="B35" s="37" t="s">
        <v>104</v>
      </c>
      <c r="C35" s="22" t="s">
        <v>154</v>
      </c>
      <c r="D35" s="23" t="s">
        <v>151</v>
      </c>
      <c r="E35" s="24"/>
      <c r="F35" s="33"/>
      <c r="G35" s="27"/>
      <c r="H35" s="145"/>
      <c r="I35" s="34"/>
    </row>
    <row r="36" spans="1:9" ht="36" customHeight="1">
      <c r="A36" s="43" t="s">
        <v>301</v>
      </c>
      <c r="B36" s="21" t="s">
        <v>40</v>
      </c>
      <c r="C36" s="22" t="s">
        <v>155</v>
      </c>
      <c r="D36" s="23"/>
      <c r="E36" s="24" t="s">
        <v>39</v>
      </c>
      <c r="F36" s="33">
        <v>600</v>
      </c>
      <c r="G36" s="26"/>
      <c r="H36" s="145">
        <f t="shared" si="0"/>
        <v>0</v>
      </c>
      <c r="I36" s="34"/>
    </row>
    <row r="37" spans="1:9" s="15" customFormat="1" ht="30" customHeight="1">
      <c r="A37" s="43" t="s">
        <v>129</v>
      </c>
      <c r="B37" s="37" t="s">
        <v>105</v>
      </c>
      <c r="C37" s="22" t="s">
        <v>130</v>
      </c>
      <c r="D37" s="23" t="s">
        <v>151</v>
      </c>
      <c r="E37" s="24"/>
      <c r="F37" s="33"/>
      <c r="G37" s="38"/>
      <c r="H37" s="145"/>
      <c r="I37" s="39"/>
    </row>
    <row r="38" spans="1:9" s="15" customFormat="1" ht="30" customHeight="1">
      <c r="A38" s="43" t="s">
        <v>302</v>
      </c>
      <c r="B38" s="21" t="s">
        <v>40</v>
      </c>
      <c r="C38" s="22" t="s">
        <v>156</v>
      </c>
      <c r="D38" s="23" t="s">
        <v>269</v>
      </c>
      <c r="E38" s="24" t="s">
        <v>52</v>
      </c>
      <c r="F38" s="25">
        <v>200</v>
      </c>
      <c r="G38" s="26"/>
      <c r="H38" s="145">
        <f t="shared" si="0"/>
        <v>0</v>
      </c>
      <c r="I38" s="39"/>
    </row>
    <row r="39" spans="1:9" ht="36" customHeight="1">
      <c r="A39" s="43" t="s">
        <v>303</v>
      </c>
      <c r="B39" s="21" t="s">
        <v>46</v>
      </c>
      <c r="C39" s="22" t="s">
        <v>157</v>
      </c>
      <c r="D39" s="23" t="s">
        <v>204</v>
      </c>
      <c r="E39" s="24" t="s">
        <v>52</v>
      </c>
      <c r="F39" s="25">
        <v>1700</v>
      </c>
      <c r="G39" s="26"/>
      <c r="H39" s="145">
        <f t="shared" si="0"/>
        <v>0</v>
      </c>
      <c r="I39" s="34"/>
    </row>
    <row r="40" spans="1:9" ht="36" customHeight="1">
      <c r="A40" s="43" t="s">
        <v>304</v>
      </c>
      <c r="B40" s="21" t="s">
        <v>53</v>
      </c>
      <c r="C40" s="22" t="s">
        <v>270</v>
      </c>
      <c r="D40" s="23" t="s">
        <v>215</v>
      </c>
      <c r="E40" s="24" t="s">
        <v>52</v>
      </c>
      <c r="F40" s="25">
        <v>20</v>
      </c>
      <c r="G40" s="26"/>
      <c r="H40" s="145">
        <f t="shared" si="0"/>
        <v>0</v>
      </c>
      <c r="I40" s="34"/>
    </row>
    <row r="41" spans="1:9" ht="36" customHeight="1">
      <c r="A41" s="43" t="s">
        <v>305</v>
      </c>
      <c r="B41" s="37" t="s">
        <v>106</v>
      </c>
      <c r="C41" s="22" t="s">
        <v>127</v>
      </c>
      <c r="D41" s="23" t="s">
        <v>151</v>
      </c>
      <c r="E41" s="24" t="s">
        <v>52</v>
      </c>
      <c r="F41" s="33">
        <v>1700</v>
      </c>
      <c r="G41" s="26"/>
      <c r="H41" s="145">
        <f t="shared" si="0"/>
        <v>0</v>
      </c>
      <c r="I41" s="34"/>
    </row>
    <row r="42" spans="1:9" ht="36" customHeight="1">
      <c r="A42" s="43" t="s">
        <v>332</v>
      </c>
      <c r="B42" s="37" t="s">
        <v>107</v>
      </c>
      <c r="C42" s="22" t="s">
        <v>275</v>
      </c>
      <c r="D42" s="23" t="s">
        <v>276</v>
      </c>
      <c r="E42" s="24" t="s">
        <v>39</v>
      </c>
      <c r="F42" s="33">
        <v>140</v>
      </c>
      <c r="G42" s="26"/>
      <c r="H42" s="145">
        <f t="shared" si="0"/>
        <v>0</v>
      </c>
      <c r="I42" s="34"/>
    </row>
    <row r="43" spans="1:9" ht="36" customHeight="1">
      <c r="A43" s="43" t="s">
        <v>306</v>
      </c>
      <c r="B43" s="37" t="s">
        <v>108</v>
      </c>
      <c r="C43" s="22" t="s">
        <v>271</v>
      </c>
      <c r="D43" s="23" t="s">
        <v>158</v>
      </c>
      <c r="E43" s="24"/>
      <c r="F43" s="33"/>
      <c r="G43" s="38"/>
      <c r="H43" s="145"/>
      <c r="I43" s="34"/>
    </row>
    <row r="44" spans="1:21" s="49" customFormat="1" ht="27.75" customHeight="1">
      <c r="A44" s="43" t="s">
        <v>307</v>
      </c>
      <c r="B44" s="21" t="s">
        <v>40</v>
      </c>
      <c r="C44" s="22" t="s">
        <v>63</v>
      </c>
      <c r="D44" s="23"/>
      <c r="E44" s="24"/>
      <c r="F44" s="33"/>
      <c r="G44" s="38"/>
      <c r="H44" s="145"/>
      <c r="I44" s="52"/>
      <c r="J44" s="46"/>
      <c r="K44" s="47"/>
      <c r="L44" s="55"/>
      <c r="M44" s="55"/>
      <c r="N44" s="55"/>
      <c r="P44" s="50"/>
      <c r="S44" s="51"/>
      <c r="T44" s="51"/>
      <c r="U44" s="51"/>
    </row>
    <row r="45" spans="1:9" ht="27.75" customHeight="1">
      <c r="A45" s="43" t="s">
        <v>308</v>
      </c>
      <c r="B45" s="28" t="s">
        <v>404</v>
      </c>
      <c r="C45" s="22" t="s">
        <v>403</v>
      </c>
      <c r="D45" s="23"/>
      <c r="E45" s="24" t="s">
        <v>41</v>
      </c>
      <c r="F45" s="33">
        <v>100</v>
      </c>
      <c r="G45" s="26"/>
      <c r="H45" s="145">
        <f t="shared" si="0"/>
        <v>0</v>
      </c>
      <c r="I45" s="34"/>
    </row>
    <row r="46" spans="1:9" ht="27.75" customHeight="1">
      <c r="A46" s="43" t="s">
        <v>124</v>
      </c>
      <c r="B46" s="21" t="s">
        <v>46</v>
      </c>
      <c r="C46" s="22" t="s">
        <v>159</v>
      </c>
      <c r="D46" s="23"/>
      <c r="E46" s="24"/>
      <c r="F46" s="33"/>
      <c r="G46" s="38"/>
      <c r="H46" s="145"/>
      <c r="I46" s="34"/>
    </row>
    <row r="47" spans="1:9" ht="27.75" customHeight="1">
      <c r="A47" s="43" t="s">
        <v>124</v>
      </c>
      <c r="B47" s="28"/>
      <c r="C47" s="22" t="s">
        <v>160</v>
      </c>
      <c r="D47" s="23"/>
      <c r="E47" s="24" t="s">
        <v>41</v>
      </c>
      <c r="F47" s="33">
        <v>450</v>
      </c>
      <c r="G47" s="26"/>
      <c r="H47" s="145">
        <f t="shared" si="0"/>
        <v>0</v>
      </c>
      <c r="I47" s="34"/>
    </row>
    <row r="48" spans="1:9" ht="27.75" customHeight="1">
      <c r="A48" s="43" t="s">
        <v>388</v>
      </c>
      <c r="B48" s="37" t="s">
        <v>109</v>
      </c>
      <c r="C48" s="22" t="s">
        <v>401</v>
      </c>
      <c r="D48" s="23" t="s">
        <v>216</v>
      </c>
      <c r="E48" s="24" t="s">
        <v>389</v>
      </c>
      <c r="F48" s="25">
        <v>16</v>
      </c>
      <c r="G48" s="26"/>
      <c r="H48" s="145">
        <f t="shared" si="0"/>
        <v>0</v>
      </c>
      <c r="I48" s="34"/>
    </row>
    <row r="49" spans="1:9" ht="36" customHeight="1">
      <c r="A49" s="43" t="s">
        <v>124</v>
      </c>
      <c r="B49" s="94"/>
      <c r="C49" s="77" t="s">
        <v>14</v>
      </c>
      <c r="D49" s="78"/>
      <c r="E49" s="79" t="s">
        <v>1</v>
      </c>
      <c r="F49" s="79"/>
      <c r="G49" s="38"/>
      <c r="H49" s="145"/>
      <c r="I49" s="34"/>
    </row>
    <row r="50" spans="1:9" s="15" customFormat="1" ht="27.75" customHeight="1">
      <c r="A50" s="43" t="s">
        <v>84</v>
      </c>
      <c r="B50" s="37" t="s">
        <v>110</v>
      </c>
      <c r="C50" s="22" t="s">
        <v>220</v>
      </c>
      <c r="D50" s="23" t="s">
        <v>85</v>
      </c>
      <c r="E50" s="24" t="s">
        <v>124</v>
      </c>
      <c r="F50" s="25">
        <v>0</v>
      </c>
      <c r="G50" s="38"/>
      <c r="H50" s="145"/>
      <c r="I50" s="39"/>
    </row>
    <row r="51" spans="1:9" s="15" customFormat="1" ht="27.75" customHeight="1">
      <c r="A51" s="43" t="s">
        <v>86</v>
      </c>
      <c r="B51" s="28" t="s">
        <v>124</v>
      </c>
      <c r="C51" s="22" t="s">
        <v>405</v>
      </c>
      <c r="D51" s="23"/>
      <c r="E51" s="24" t="s">
        <v>44</v>
      </c>
      <c r="F51" s="25">
        <v>10</v>
      </c>
      <c r="G51" s="26"/>
      <c r="H51" s="145">
        <f t="shared" si="0"/>
        <v>0</v>
      </c>
      <c r="I51" s="39"/>
    </row>
    <row r="52" spans="1:9" ht="27.75" customHeight="1">
      <c r="A52" s="36" t="s">
        <v>309</v>
      </c>
      <c r="B52" s="37" t="s">
        <v>111</v>
      </c>
      <c r="C52" s="22" t="s">
        <v>272</v>
      </c>
      <c r="D52" s="23" t="s">
        <v>85</v>
      </c>
      <c r="E52" s="24" t="s">
        <v>124</v>
      </c>
      <c r="F52" s="25">
        <v>0</v>
      </c>
      <c r="G52" s="38"/>
      <c r="H52" s="145"/>
      <c r="I52" s="34"/>
    </row>
    <row r="53" spans="1:21" s="53" customFormat="1" ht="27.75" customHeight="1">
      <c r="A53" s="71" t="s">
        <v>310</v>
      </c>
      <c r="B53" s="37" t="s">
        <v>124</v>
      </c>
      <c r="C53" s="22" t="s">
        <v>273</v>
      </c>
      <c r="D53" s="23" t="s">
        <v>124</v>
      </c>
      <c r="E53" s="24" t="s">
        <v>44</v>
      </c>
      <c r="F53" s="25">
        <v>3</v>
      </c>
      <c r="G53" s="26"/>
      <c r="H53" s="145">
        <f t="shared" si="0"/>
        <v>0</v>
      </c>
      <c r="I53" s="52"/>
      <c r="J53" s="46"/>
      <c r="K53" s="47"/>
      <c r="L53" s="55"/>
      <c r="M53" s="55"/>
      <c r="N53" s="55"/>
      <c r="P53" s="50"/>
      <c r="S53" s="51"/>
      <c r="T53" s="51"/>
      <c r="U53" s="51"/>
    </row>
    <row r="54" spans="1:21" s="53" customFormat="1" ht="27.75" customHeight="1">
      <c r="A54" s="71"/>
      <c r="B54" s="37" t="s">
        <v>112</v>
      </c>
      <c r="C54" s="22" t="s">
        <v>266</v>
      </c>
      <c r="D54" s="23" t="s">
        <v>85</v>
      </c>
      <c r="E54" s="24" t="s">
        <v>44</v>
      </c>
      <c r="F54" s="25">
        <v>3</v>
      </c>
      <c r="G54" s="26"/>
      <c r="H54" s="145">
        <f t="shared" si="0"/>
        <v>0</v>
      </c>
      <c r="I54" s="52"/>
      <c r="J54" s="46"/>
      <c r="K54" s="47"/>
      <c r="L54" s="55"/>
      <c r="M54" s="55"/>
      <c r="N54" s="55"/>
      <c r="P54" s="50"/>
      <c r="S54" s="51"/>
      <c r="T54" s="51"/>
      <c r="U54" s="51"/>
    </row>
    <row r="55" spans="1:21" s="53" customFormat="1" ht="27.75" customHeight="1">
      <c r="A55" s="36"/>
      <c r="B55" s="37" t="s">
        <v>113</v>
      </c>
      <c r="C55" s="35" t="s">
        <v>161</v>
      </c>
      <c r="D55" s="23" t="s">
        <v>85</v>
      </c>
      <c r="E55" s="24"/>
      <c r="F55" s="25"/>
      <c r="G55" s="38"/>
      <c r="H55" s="145"/>
      <c r="I55" s="52"/>
      <c r="J55" s="46"/>
      <c r="K55" s="47"/>
      <c r="L55" s="48"/>
      <c r="M55" s="48"/>
      <c r="N55" s="48"/>
      <c r="P55" s="50"/>
      <c r="S55" s="51"/>
      <c r="T55" s="51"/>
      <c r="U55" s="51"/>
    </row>
    <row r="56" spans="1:21" s="49" customFormat="1" ht="27.75" customHeight="1">
      <c r="A56" s="36" t="s">
        <v>311</v>
      </c>
      <c r="B56" s="21" t="s">
        <v>40</v>
      </c>
      <c r="C56" s="35" t="s">
        <v>91</v>
      </c>
      <c r="D56" s="23"/>
      <c r="E56" s="24" t="s">
        <v>52</v>
      </c>
      <c r="F56" s="25">
        <v>25</v>
      </c>
      <c r="G56" s="26"/>
      <c r="H56" s="145">
        <f t="shared" si="0"/>
        <v>0</v>
      </c>
      <c r="I56" s="52"/>
      <c r="J56" s="46"/>
      <c r="K56" s="47"/>
      <c r="L56" s="48"/>
      <c r="M56" s="48"/>
      <c r="N56" s="48"/>
      <c r="P56" s="50"/>
      <c r="S56" s="51"/>
      <c r="T56" s="51"/>
      <c r="U56" s="51"/>
    </row>
    <row r="57" spans="1:21" s="49" customFormat="1" ht="27.75" customHeight="1">
      <c r="A57" s="36" t="s">
        <v>312</v>
      </c>
      <c r="B57" s="37" t="s">
        <v>114</v>
      </c>
      <c r="C57" s="35" t="s">
        <v>226</v>
      </c>
      <c r="D57" s="23" t="s">
        <v>85</v>
      </c>
      <c r="E57" s="24"/>
      <c r="F57" s="25"/>
      <c r="G57" s="38"/>
      <c r="H57" s="145"/>
      <c r="I57" s="52"/>
      <c r="J57" s="46"/>
      <c r="K57" s="47"/>
      <c r="L57" s="48"/>
      <c r="M57" s="48"/>
      <c r="N57" s="48"/>
      <c r="P57" s="50"/>
      <c r="S57" s="51"/>
      <c r="T57" s="51"/>
      <c r="U57" s="51"/>
    </row>
    <row r="58" spans="1:21" s="49" customFormat="1" ht="43.5" customHeight="1">
      <c r="A58" s="36" t="s">
        <v>313</v>
      </c>
      <c r="B58" s="21" t="s">
        <v>40</v>
      </c>
      <c r="C58" s="35" t="s">
        <v>229</v>
      </c>
      <c r="D58" s="23"/>
      <c r="E58" s="24" t="s">
        <v>44</v>
      </c>
      <c r="F58" s="25">
        <v>13</v>
      </c>
      <c r="G58" s="26"/>
      <c r="H58" s="145">
        <f t="shared" si="0"/>
        <v>0</v>
      </c>
      <c r="I58" s="52"/>
      <c r="J58" s="46"/>
      <c r="K58" s="47"/>
      <c r="L58" s="48"/>
      <c r="M58" s="48"/>
      <c r="N58" s="48"/>
      <c r="P58" s="50"/>
      <c r="S58" s="51"/>
      <c r="T58" s="51"/>
      <c r="U58" s="51"/>
    </row>
    <row r="59" spans="1:9" ht="27.75" customHeight="1">
      <c r="A59" s="36" t="s">
        <v>314</v>
      </c>
      <c r="B59" s="37" t="s">
        <v>115</v>
      </c>
      <c r="C59" s="22" t="s">
        <v>162</v>
      </c>
      <c r="D59" s="23" t="s">
        <v>85</v>
      </c>
      <c r="E59" s="24"/>
      <c r="F59" s="25"/>
      <c r="G59" s="38"/>
      <c r="H59" s="145"/>
      <c r="I59" s="34"/>
    </row>
    <row r="60" spans="1:21" s="49" customFormat="1" ht="27.75" customHeight="1">
      <c r="A60" s="36" t="s">
        <v>315</v>
      </c>
      <c r="B60" s="21" t="s">
        <v>40</v>
      </c>
      <c r="C60" s="22" t="s">
        <v>163</v>
      </c>
      <c r="D60" s="23"/>
      <c r="E60" s="24"/>
      <c r="F60" s="25"/>
      <c r="G60" s="38"/>
      <c r="H60" s="145"/>
      <c r="I60" s="52"/>
      <c r="J60" s="46"/>
      <c r="K60" s="47"/>
      <c r="L60" s="55"/>
      <c r="M60" s="55"/>
      <c r="N60" s="55"/>
      <c r="P60" s="50"/>
      <c r="S60" s="51"/>
      <c r="T60" s="51"/>
      <c r="U60" s="51"/>
    </row>
    <row r="61" spans="1:21" s="56" customFormat="1" ht="27.75" customHeight="1">
      <c r="A61" s="43"/>
      <c r="B61" s="28" t="s">
        <v>198</v>
      </c>
      <c r="C61" s="22" t="s">
        <v>316</v>
      </c>
      <c r="D61" s="23"/>
      <c r="E61" s="24" t="s">
        <v>44</v>
      </c>
      <c r="F61" s="25">
        <v>2</v>
      </c>
      <c r="G61" s="26"/>
      <c r="H61" s="145">
        <f t="shared" si="0"/>
        <v>0</v>
      </c>
      <c r="I61" s="52"/>
      <c r="J61" s="46"/>
      <c r="K61" s="47"/>
      <c r="L61" s="55"/>
      <c r="M61" s="55"/>
      <c r="N61" s="55"/>
      <c r="P61" s="50"/>
      <c r="S61" s="51"/>
      <c r="T61" s="51"/>
      <c r="U61" s="51"/>
    </row>
    <row r="62" spans="1:21" s="56" customFormat="1" ht="27.75" customHeight="1">
      <c r="A62" s="57" t="s">
        <v>317</v>
      </c>
      <c r="B62" s="37" t="s">
        <v>116</v>
      </c>
      <c r="C62" s="22" t="s">
        <v>164</v>
      </c>
      <c r="D62" s="23" t="s">
        <v>165</v>
      </c>
      <c r="E62" s="24" t="s">
        <v>52</v>
      </c>
      <c r="F62" s="25">
        <v>240</v>
      </c>
      <c r="G62" s="26"/>
      <c r="H62" s="145">
        <f t="shared" si="0"/>
        <v>0</v>
      </c>
      <c r="I62" s="52"/>
      <c r="J62" s="46"/>
      <c r="K62" s="47"/>
      <c r="L62" s="55"/>
      <c r="M62" s="55"/>
      <c r="N62" s="55"/>
      <c r="P62" s="50"/>
      <c r="S62" s="51"/>
      <c r="T62" s="51"/>
      <c r="U62" s="51"/>
    </row>
    <row r="63" spans="1:8" s="15" customFormat="1" ht="30" customHeight="1" thickBot="1">
      <c r="A63" s="14"/>
      <c r="B63" s="89" t="s">
        <v>11</v>
      </c>
      <c r="C63" s="162" t="s">
        <v>183</v>
      </c>
      <c r="D63" s="164"/>
      <c r="E63" s="164"/>
      <c r="F63" s="164"/>
      <c r="G63" s="90"/>
      <c r="H63" s="145"/>
    </row>
    <row r="64" spans="1:21" s="56" customFormat="1" ht="27.75" customHeight="1" thickTop="1">
      <c r="A64" s="57"/>
      <c r="B64" s="80"/>
      <c r="C64" s="81" t="s">
        <v>15</v>
      </c>
      <c r="D64" s="82"/>
      <c r="E64" s="82"/>
      <c r="F64" s="82"/>
      <c r="G64" s="38"/>
      <c r="H64" s="145"/>
      <c r="I64" s="52"/>
      <c r="J64" s="46"/>
      <c r="K64" s="47"/>
      <c r="L64" s="55"/>
      <c r="M64" s="55"/>
      <c r="N64" s="55"/>
      <c r="P64" s="50"/>
      <c r="S64" s="51"/>
      <c r="T64" s="51"/>
      <c r="U64" s="51"/>
    </row>
    <row r="65" spans="1:21" s="56" customFormat="1" ht="39.75" customHeight="1">
      <c r="A65" s="57" t="s">
        <v>318</v>
      </c>
      <c r="B65" s="37" t="s">
        <v>117</v>
      </c>
      <c r="C65" s="22" t="s">
        <v>67</v>
      </c>
      <c r="D65" s="23" t="s">
        <v>92</v>
      </c>
      <c r="E65" s="24" t="s">
        <v>44</v>
      </c>
      <c r="F65" s="33">
        <v>4</v>
      </c>
      <c r="G65" s="26"/>
      <c r="H65" s="145">
        <f t="shared" si="0"/>
        <v>0</v>
      </c>
      <c r="I65" s="52"/>
      <c r="J65" s="46"/>
      <c r="K65" s="47"/>
      <c r="L65" s="55"/>
      <c r="M65" s="55"/>
      <c r="N65" s="55"/>
      <c r="P65" s="50"/>
      <c r="S65" s="51"/>
      <c r="T65" s="51"/>
      <c r="U65" s="51"/>
    </row>
    <row r="66" spans="1:9" ht="27.75" customHeight="1">
      <c r="A66" s="65" t="s">
        <v>319</v>
      </c>
      <c r="B66" s="37" t="s">
        <v>118</v>
      </c>
      <c r="C66" s="22" t="s">
        <v>68</v>
      </c>
      <c r="D66" s="23" t="s">
        <v>85</v>
      </c>
      <c r="E66" s="24"/>
      <c r="F66" s="33"/>
      <c r="G66" s="38"/>
      <c r="H66" s="145"/>
      <c r="I66" s="34"/>
    </row>
    <row r="67" spans="1:9" ht="27.75" customHeight="1">
      <c r="A67" s="36" t="s">
        <v>320</v>
      </c>
      <c r="B67" s="21" t="s">
        <v>40</v>
      </c>
      <c r="C67" s="22" t="s">
        <v>93</v>
      </c>
      <c r="D67" s="23"/>
      <c r="E67" s="24" t="s">
        <v>65</v>
      </c>
      <c r="F67" s="33">
        <v>2</v>
      </c>
      <c r="G67" s="26"/>
      <c r="H67" s="145">
        <f t="shared" si="0"/>
        <v>0</v>
      </c>
      <c r="I67" s="34"/>
    </row>
    <row r="68" spans="1:9" ht="27.75" customHeight="1">
      <c r="A68" s="65" t="s">
        <v>321</v>
      </c>
      <c r="B68" s="37" t="s">
        <v>119</v>
      </c>
      <c r="C68" s="22" t="s">
        <v>69</v>
      </c>
      <c r="D68" s="23" t="s">
        <v>92</v>
      </c>
      <c r="E68" s="24"/>
      <c r="F68" s="33"/>
      <c r="G68" s="38"/>
      <c r="H68" s="145"/>
      <c r="I68" s="34"/>
    </row>
    <row r="69" spans="1:9" ht="27.75" customHeight="1">
      <c r="A69" s="36" t="s">
        <v>322</v>
      </c>
      <c r="B69" s="21" t="s">
        <v>40</v>
      </c>
      <c r="C69" s="22" t="s">
        <v>58</v>
      </c>
      <c r="D69" s="23"/>
      <c r="E69" s="24" t="s">
        <v>44</v>
      </c>
      <c r="F69" s="33">
        <v>4</v>
      </c>
      <c r="G69" s="26"/>
      <c r="H69" s="145">
        <f t="shared" si="0"/>
        <v>0</v>
      </c>
      <c r="I69" s="34"/>
    </row>
    <row r="70" spans="1:9" ht="27.75" customHeight="1">
      <c r="A70" s="36" t="s">
        <v>323</v>
      </c>
      <c r="B70" s="37" t="s">
        <v>120</v>
      </c>
      <c r="C70" s="22" t="s">
        <v>70</v>
      </c>
      <c r="D70" s="23" t="s">
        <v>92</v>
      </c>
      <c r="E70" s="24" t="s">
        <v>44</v>
      </c>
      <c r="F70" s="33">
        <v>10</v>
      </c>
      <c r="G70" s="26"/>
      <c r="H70" s="145">
        <f t="shared" si="0"/>
        <v>0</v>
      </c>
      <c r="I70" s="34"/>
    </row>
    <row r="71" spans="1:9" s="15" customFormat="1" ht="27.75" customHeight="1">
      <c r="A71" s="44" t="s">
        <v>324</v>
      </c>
      <c r="B71" s="37" t="s">
        <v>378</v>
      </c>
      <c r="C71" s="22" t="s">
        <v>71</v>
      </c>
      <c r="D71" s="23" t="s">
        <v>92</v>
      </c>
      <c r="E71" s="24" t="s">
        <v>44</v>
      </c>
      <c r="F71" s="33">
        <v>4</v>
      </c>
      <c r="G71" s="26"/>
      <c r="H71" s="145">
        <f t="shared" si="0"/>
        <v>0</v>
      </c>
      <c r="I71" s="39"/>
    </row>
    <row r="72" spans="1:9" ht="27.75" customHeight="1">
      <c r="A72" s="36"/>
      <c r="B72" s="80"/>
      <c r="C72" s="81" t="s">
        <v>16</v>
      </c>
      <c r="D72" s="82"/>
      <c r="E72" s="82"/>
      <c r="F72" s="82"/>
      <c r="G72" s="38"/>
      <c r="H72" s="145"/>
      <c r="I72" s="34"/>
    </row>
    <row r="73" spans="1:9" ht="27.75" customHeight="1">
      <c r="A73" s="36" t="s">
        <v>325</v>
      </c>
      <c r="B73" s="37" t="s">
        <v>390</v>
      </c>
      <c r="C73" s="22" t="s">
        <v>166</v>
      </c>
      <c r="D73" s="23" t="s">
        <v>167</v>
      </c>
      <c r="E73" s="24"/>
      <c r="F73" s="25"/>
      <c r="G73" s="38"/>
      <c r="H73" s="145"/>
      <c r="I73" s="34"/>
    </row>
    <row r="74" spans="1:9" ht="27.75" customHeight="1">
      <c r="A74" s="36" t="s">
        <v>326</v>
      </c>
      <c r="B74" s="21" t="s">
        <v>46</v>
      </c>
      <c r="C74" s="22" t="s">
        <v>169</v>
      </c>
      <c r="D74" s="23"/>
      <c r="E74" s="24" t="s">
        <v>39</v>
      </c>
      <c r="F74" s="25">
        <v>100</v>
      </c>
      <c r="G74" s="26"/>
      <c r="H74" s="145">
        <f aca="true" t="shared" si="1" ref="H74:H138">ROUND(G74,2)*F74</f>
        <v>0</v>
      </c>
      <c r="I74" s="34"/>
    </row>
    <row r="75" spans="1:9" ht="27.75" customHeight="1">
      <c r="A75" s="36" t="s">
        <v>327</v>
      </c>
      <c r="B75" s="21" t="s">
        <v>40</v>
      </c>
      <c r="C75" s="22" t="s">
        <v>168</v>
      </c>
      <c r="D75" s="23"/>
      <c r="E75" s="24" t="s">
        <v>39</v>
      </c>
      <c r="F75" s="25">
        <v>2000</v>
      </c>
      <c r="G75" s="26"/>
      <c r="H75" s="145">
        <f t="shared" si="1"/>
        <v>0</v>
      </c>
      <c r="I75" s="34"/>
    </row>
    <row r="76" spans="1:9" ht="21" customHeight="1">
      <c r="A76" s="36"/>
      <c r="B76" s="28"/>
      <c r="C76" s="130" t="s">
        <v>392</v>
      </c>
      <c r="D76" s="128"/>
      <c r="E76" s="24"/>
      <c r="F76" s="129"/>
      <c r="G76" s="38"/>
      <c r="H76" s="145"/>
      <c r="I76" s="34"/>
    </row>
    <row r="77" spans="1:9" ht="27.75" customHeight="1">
      <c r="A77" s="36"/>
      <c r="B77" s="28" t="s">
        <v>391</v>
      </c>
      <c r="C77" s="22" t="s">
        <v>393</v>
      </c>
      <c r="D77" s="23" t="s">
        <v>394</v>
      </c>
      <c r="E77" s="24" t="s">
        <v>395</v>
      </c>
      <c r="F77" s="25">
        <v>1</v>
      </c>
      <c r="G77" s="26"/>
      <c r="H77" s="145">
        <f t="shared" si="1"/>
        <v>0</v>
      </c>
      <c r="I77" s="34"/>
    </row>
    <row r="78" spans="1:9" ht="30" customHeight="1">
      <c r="A78" s="36" t="s">
        <v>124</v>
      </c>
      <c r="B78" s="105" t="str">
        <f>B6</f>
        <v>A</v>
      </c>
      <c r="C78" s="170" t="str">
        <f>C6</f>
        <v>TAYLOR AVENUE - RECONSTRUCTION - WAVERLEY TO NATHANIEL EASTBOUND</v>
      </c>
      <c r="D78" s="171"/>
      <c r="E78" s="172"/>
      <c r="F78" s="171"/>
      <c r="G78" s="106" t="s">
        <v>383</v>
      </c>
      <c r="H78" s="145">
        <f>SUM(H8:H77)</f>
        <v>0</v>
      </c>
      <c r="I78" s="34"/>
    </row>
    <row r="79" spans="1:9" ht="30" customHeight="1" thickBot="1">
      <c r="A79" s="36" t="s">
        <v>124</v>
      </c>
      <c r="B79" s="113" t="s">
        <v>170</v>
      </c>
      <c r="C79" s="173" t="s">
        <v>185</v>
      </c>
      <c r="D79" s="164"/>
      <c r="E79" s="164"/>
      <c r="F79" s="164"/>
      <c r="G79" s="38"/>
      <c r="H79" s="145"/>
      <c r="I79" s="34"/>
    </row>
    <row r="80" spans="1:9" ht="37.5" customHeight="1" thickTop="1">
      <c r="A80" s="36" t="s">
        <v>124</v>
      </c>
      <c r="B80" s="107"/>
      <c r="C80" s="112" t="s">
        <v>13</v>
      </c>
      <c r="D80" s="103"/>
      <c r="E80" s="79" t="s">
        <v>1</v>
      </c>
      <c r="F80" s="79" t="s">
        <v>1</v>
      </c>
      <c r="G80" s="104"/>
      <c r="H80" s="145"/>
      <c r="I80" s="34"/>
    </row>
    <row r="81" spans="1:9" ht="37.5" customHeight="1">
      <c r="A81" s="36" t="s">
        <v>42</v>
      </c>
      <c r="B81" s="37" t="s">
        <v>263</v>
      </c>
      <c r="C81" s="22" t="s">
        <v>43</v>
      </c>
      <c r="D81" s="23" t="s">
        <v>136</v>
      </c>
      <c r="E81" s="24" t="s">
        <v>37</v>
      </c>
      <c r="F81" s="25">
        <v>150</v>
      </c>
      <c r="G81" s="26"/>
      <c r="H81" s="145">
        <f t="shared" si="1"/>
        <v>0</v>
      </c>
      <c r="I81" s="34"/>
    </row>
    <row r="82" spans="1:9" ht="27.75" customHeight="1">
      <c r="A82" s="36"/>
      <c r="B82" s="108"/>
      <c r="C82" s="77" t="s">
        <v>265</v>
      </c>
      <c r="D82" s="103"/>
      <c r="E82" s="93"/>
      <c r="F82" s="103"/>
      <c r="G82" s="104"/>
      <c r="H82" s="145"/>
      <c r="I82" s="34"/>
    </row>
    <row r="83" spans="1:9" ht="27.75" customHeight="1">
      <c r="A83" s="36" t="s">
        <v>60</v>
      </c>
      <c r="B83" s="37" t="s">
        <v>379</v>
      </c>
      <c r="C83" s="22" t="s">
        <v>61</v>
      </c>
      <c r="D83" s="23" t="s">
        <v>131</v>
      </c>
      <c r="E83" s="24"/>
      <c r="F83" s="25"/>
      <c r="G83" s="38"/>
      <c r="H83" s="145"/>
      <c r="I83" s="34"/>
    </row>
    <row r="84" spans="1:9" ht="27.75" customHeight="1">
      <c r="A84" s="36" t="s">
        <v>288</v>
      </c>
      <c r="B84" s="21" t="s">
        <v>40</v>
      </c>
      <c r="C84" s="22" t="s">
        <v>140</v>
      </c>
      <c r="D84" s="23"/>
      <c r="E84" s="24" t="s">
        <v>39</v>
      </c>
      <c r="F84" s="25">
        <v>150</v>
      </c>
      <c r="G84" s="26"/>
      <c r="H84" s="145">
        <f t="shared" si="1"/>
        <v>0</v>
      </c>
      <c r="I84" s="34"/>
    </row>
    <row r="85" spans="1:9" ht="27.75" customHeight="1">
      <c r="A85" s="36" t="s">
        <v>66</v>
      </c>
      <c r="B85" s="21" t="s">
        <v>46</v>
      </c>
      <c r="C85" s="22" t="s">
        <v>261</v>
      </c>
      <c r="D85" s="23" t="s">
        <v>1</v>
      </c>
      <c r="E85" s="24" t="s">
        <v>39</v>
      </c>
      <c r="F85" s="25">
        <v>1500</v>
      </c>
      <c r="G85" s="26"/>
      <c r="H85" s="145">
        <f t="shared" si="1"/>
        <v>0</v>
      </c>
      <c r="I85" s="34"/>
    </row>
    <row r="86" spans="1:9" ht="27.75" customHeight="1">
      <c r="A86" s="36" t="s">
        <v>363</v>
      </c>
      <c r="B86" s="37" t="s">
        <v>171</v>
      </c>
      <c r="C86" s="22" t="s">
        <v>364</v>
      </c>
      <c r="D86" s="23" t="s">
        <v>79</v>
      </c>
      <c r="E86" s="24" t="s">
        <v>124</v>
      </c>
      <c r="F86" s="25"/>
      <c r="G86" s="38"/>
      <c r="H86" s="145"/>
      <c r="I86" s="34"/>
    </row>
    <row r="87" spans="1:9" ht="27.75" customHeight="1">
      <c r="A87" s="36" t="s">
        <v>365</v>
      </c>
      <c r="B87" s="21" t="s">
        <v>40</v>
      </c>
      <c r="C87" s="22" t="s">
        <v>366</v>
      </c>
      <c r="D87" s="23"/>
      <c r="E87" s="24" t="s">
        <v>39</v>
      </c>
      <c r="F87" s="25">
        <v>300</v>
      </c>
      <c r="G87" s="26"/>
      <c r="H87" s="145">
        <f t="shared" si="1"/>
        <v>0</v>
      </c>
      <c r="I87" s="34"/>
    </row>
    <row r="88" spans="1:9" ht="27.75" customHeight="1">
      <c r="A88" s="36" t="s">
        <v>45</v>
      </c>
      <c r="B88" s="37" t="s">
        <v>172</v>
      </c>
      <c r="C88" s="22" t="s">
        <v>187</v>
      </c>
      <c r="D88" s="23" t="s">
        <v>186</v>
      </c>
      <c r="E88" s="24"/>
      <c r="F88" s="25"/>
      <c r="G88" s="38"/>
      <c r="H88" s="145"/>
      <c r="I88" s="34"/>
    </row>
    <row r="89" spans="1:9" ht="27.75" customHeight="1">
      <c r="A89" s="131" t="s">
        <v>76</v>
      </c>
      <c r="B89" s="21" t="s">
        <v>40</v>
      </c>
      <c r="C89" s="22" t="s">
        <v>188</v>
      </c>
      <c r="D89" s="23" t="s">
        <v>1</v>
      </c>
      <c r="E89" s="24" t="s">
        <v>39</v>
      </c>
      <c r="F89" s="25">
        <v>10</v>
      </c>
      <c r="G89" s="26"/>
      <c r="H89" s="145">
        <f t="shared" si="1"/>
        <v>0</v>
      </c>
      <c r="I89" s="34"/>
    </row>
    <row r="90" spans="1:9" ht="27.75" customHeight="1">
      <c r="A90" s="36" t="s">
        <v>77</v>
      </c>
      <c r="B90" s="21" t="s">
        <v>46</v>
      </c>
      <c r="C90" s="22" t="s">
        <v>189</v>
      </c>
      <c r="D90" s="23" t="s">
        <v>1</v>
      </c>
      <c r="E90" s="24" t="s">
        <v>39</v>
      </c>
      <c r="F90" s="25">
        <v>400</v>
      </c>
      <c r="G90" s="26"/>
      <c r="H90" s="145">
        <f t="shared" si="1"/>
        <v>0</v>
      </c>
      <c r="I90" s="34"/>
    </row>
    <row r="91" spans="1:9" ht="27.75" customHeight="1">
      <c r="A91" s="36" t="s">
        <v>328</v>
      </c>
      <c r="B91" s="21" t="s">
        <v>53</v>
      </c>
      <c r="C91" s="22" t="s">
        <v>191</v>
      </c>
      <c r="D91" s="23" t="s">
        <v>1</v>
      </c>
      <c r="E91" s="24" t="s">
        <v>39</v>
      </c>
      <c r="F91" s="25">
        <v>150</v>
      </c>
      <c r="G91" s="26"/>
      <c r="H91" s="145">
        <f t="shared" si="1"/>
        <v>0</v>
      </c>
      <c r="I91" s="34"/>
    </row>
    <row r="92" spans="1:9" ht="27.75" customHeight="1">
      <c r="A92" s="36" t="s">
        <v>47</v>
      </c>
      <c r="B92" s="37" t="s">
        <v>355</v>
      </c>
      <c r="C92" s="22" t="s">
        <v>48</v>
      </c>
      <c r="D92" s="23" t="s">
        <v>79</v>
      </c>
      <c r="E92" s="24"/>
      <c r="F92" s="25"/>
      <c r="G92" s="38"/>
      <c r="H92" s="145"/>
      <c r="I92" s="34"/>
    </row>
    <row r="93" spans="1:9" ht="27.75" customHeight="1">
      <c r="A93" s="36" t="s">
        <v>49</v>
      </c>
      <c r="B93" s="21" t="s">
        <v>40</v>
      </c>
      <c r="C93" s="22" t="s">
        <v>192</v>
      </c>
      <c r="D93" s="23" t="s">
        <v>1</v>
      </c>
      <c r="E93" s="24" t="s">
        <v>44</v>
      </c>
      <c r="F93" s="25">
        <v>600</v>
      </c>
      <c r="G93" s="26"/>
      <c r="H93" s="145">
        <f t="shared" si="1"/>
        <v>0</v>
      </c>
      <c r="I93" s="34"/>
    </row>
    <row r="94" spans="1:9" ht="27.75" customHeight="1">
      <c r="A94" s="36" t="s">
        <v>290</v>
      </c>
      <c r="B94" s="37" t="s">
        <v>175</v>
      </c>
      <c r="C94" s="22" t="s">
        <v>50</v>
      </c>
      <c r="D94" s="23" t="s">
        <v>79</v>
      </c>
      <c r="E94" s="24"/>
      <c r="F94" s="25"/>
      <c r="G94" s="38"/>
      <c r="H94" s="145"/>
      <c r="I94" s="34"/>
    </row>
    <row r="95" spans="1:9" ht="27.75" customHeight="1">
      <c r="A95" s="36" t="s">
        <v>51</v>
      </c>
      <c r="B95" s="21" t="s">
        <v>40</v>
      </c>
      <c r="C95" s="22" t="s">
        <v>193</v>
      </c>
      <c r="D95" s="23" t="s">
        <v>1</v>
      </c>
      <c r="E95" s="24" t="s">
        <v>44</v>
      </c>
      <c r="F95" s="25">
        <v>1200</v>
      </c>
      <c r="G95" s="26"/>
      <c r="H95" s="145">
        <f t="shared" si="1"/>
        <v>0</v>
      </c>
      <c r="I95" s="34"/>
    </row>
    <row r="96" spans="1:9" ht="27.75" customHeight="1">
      <c r="A96" s="36" t="s">
        <v>295</v>
      </c>
      <c r="B96" s="37" t="s">
        <v>177</v>
      </c>
      <c r="C96" s="22" t="s">
        <v>145</v>
      </c>
      <c r="D96" s="23" t="s">
        <v>146</v>
      </c>
      <c r="E96" s="24"/>
      <c r="F96" s="25"/>
      <c r="G96" s="38"/>
      <c r="H96" s="145"/>
      <c r="I96" s="34"/>
    </row>
    <row r="97" spans="1:9" ht="27.75" customHeight="1">
      <c r="A97" s="36" t="s">
        <v>369</v>
      </c>
      <c r="B97" s="21" t="s">
        <v>40</v>
      </c>
      <c r="C97" s="22" t="s">
        <v>368</v>
      </c>
      <c r="D97" s="23" t="s">
        <v>124</v>
      </c>
      <c r="E97" s="24" t="s">
        <v>52</v>
      </c>
      <c r="F97" s="25">
        <v>500</v>
      </c>
      <c r="G97" s="26"/>
      <c r="H97" s="145">
        <f t="shared" si="1"/>
        <v>0</v>
      </c>
      <c r="I97" s="34"/>
    </row>
    <row r="98" spans="1:9" ht="27.75" customHeight="1">
      <c r="A98" s="36" t="s">
        <v>296</v>
      </c>
      <c r="B98" s="21" t="s">
        <v>46</v>
      </c>
      <c r="C98" s="22" t="s">
        <v>148</v>
      </c>
      <c r="D98" s="23" t="s">
        <v>124</v>
      </c>
      <c r="E98" s="24" t="s">
        <v>52</v>
      </c>
      <c r="F98" s="25">
        <v>10</v>
      </c>
      <c r="G98" s="26"/>
      <c r="H98" s="145">
        <f t="shared" si="1"/>
        <v>0</v>
      </c>
      <c r="I98" s="34"/>
    </row>
    <row r="99" spans="1:9" ht="27.75" customHeight="1">
      <c r="A99" s="36" t="s">
        <v>54</v>
      </c>
      <c r="B99" s="37" t="s">
        <v>179</v>
      </c>
      <c r="C99" s="22" t="s">
        <v>208</v>
      </c>
      <c r="D99" s="23" t="s">
        <v>209</v>
      </c>
      <c r="E99" s="109"/>
      <c r="F99" s="25"/>
      <c r="G99" s="38"/>
      <c r="H99" s="145"/>
      <c r="I99" s="34"/>
    </row>
    <row r="100" spans="1:9" ht="27.75" customHeight="1">
      <c r="A100" s="36" t="s">
        <v>55</v>
      </c>
      <c r="B100" s="21" t="s">
        <v>40</v>
      </c>
      <c r="C100" s="22" t="s">
        <v>210</v>
      </c>
      <c r="D100" s="23"/>
      <c r="E100" s="24"/>
      <c r="F100" s="25"/>
      <c r="G100" s="38"/>
      <c r="H100" s="145"/>
      <c r="I100" s="34"/>
    </row>
    <row r="101" spans="1:9" ht="27.75" customHeight="1">
      <c r="A101" s="36" t="s">
        <v>56</v>
      </c>
      <c r="B101" s="28" t="s">
        <v>198</v>
      </c>
      <c r="C101" s="22" t="s">
        <v>211</v>
      </c>
      <c r="D101" s="23"/>
      <c r="E101" s="24" t="s">
        <v>41</v>
      </c>
      <c r="F101" s="25">
        <v>850</v>
      </c>
      <c r="G101" s="26"/>
      <c r="H101" s="145">
        <f t="shared" si="1"/>
        <v>0</v>
      </c>
      <c r="I101" s="34"/>
    </row>
    <row r="102" spans="1:9" ht="27.75" customHeight="1">
      <c r="A102" s="36" t="s">
        <v>62</v>
      </c>
      <c r="B102" s="21" t="s">
        <v>46</v>
      </c>
      <c r="C102" s="22" t="s">
        <v>63</v>
      </c>
      <c r="D102" s="23"/>
      <c r="E102" s="24"/>
      <c r="F102" s="25"/>
      <c r="G102" s="38"/>
      <c r="H102" s="145"/>
      <c r="I102" s="34"/>
    </row>
    <row r="103" spans="1:9" ht="27.75" customHeight="1">
      <c r="A103" s="36" t="s">
        <v>64</v>
      </c>
      <c r="B103" s="28" t="s">
        <v>198</v>
      </c>
      <c r="C103" s="22" t="s">
        <v>211</v>
      </c>
      <c r="D103" s="23"/>
      <c r="E103" s="24" t="s">
        <v>41</v>
      </c>
      <c r="F103" s="25">
        <v>15</v>
      </c>
      <c r="G103" s="26"/>
      <c r="H103" s="145">
        <f t="shared" si="1"/>
        <v>0</v>
      </c>
      <c r="I103" s="34"/>
    </row>
    <row r="104" spans="1:9" ht="27.75" customHeight="1">
      <c r="A104" s="36"/>
      <c r="B104" s="21" t="s">
        <v>53</v>
      </c>
      <c r="C104" s="22" t="s">
        <v>279</v>
      </c>
      <c r="D104" s="23"/>
      <c r="E104" s="24" t="s">
        <v>41</v>
      </c>
      <c r="F104" s="25">
        <v>290</v>
      </c>
      <c r="G104" s="26"/>
      <c r="H104" s="145">
        <f t="shared" si="1"/>
        <v>0</v>
      </c>
      <c r="I104" s="34"/>
    </row>
    <row r="105" spans="1:9" ht="30" customHeight="1" thickBot="1">
      <c r="A105" s="36" t="s">
        <v>124</v>
      </c>
      <c r="B105" s="113" t="s">
        <v>170</v>
      </c>
      <c r="C105" s="173" t="s">
        <v>185</v>
      </c>
      <c r="D105" s="164"/>
      <c r="E105" s="164"/>
      <c r="F105" s="164"/>
      <c r="G105" s="38"/>
      <c r="H105" s="145"/>
      <c r="I105" s="34"/>
    </row>
    <row r="106" spans="1:9" ht="27.75" customHeight="1" thickTop="1">
      <c r="A106" s="36"/>
      <c r="B106" s="80"/>
      <c r="C106" s="83" t="s">
        <v>214</v>
      </c>
      <c r="D106" s="82"/>
      <c r="E106" s="82"/>
      <c r="F106" s="82"/>
      <c r="G106" s="38"/>
      <c r="H106" s="145"/>
      <c r="I106" s="34"/>
    </row>
    <row r="107" spans="1:9" ht="30">
      <c r="A107" s="132" t="s">
        <v>297</v>
      </c>
      <c r="B107" s="125" t="s">
        <v>181</v>
      </c>
      <c r="C107" s="22" t="s">
        <v>150</v>
      </c>
      <c r="D107" s="23" t="s">
        <v>151</v>
      </c>
      <c r="E107" s="82"/>
      <c r="F107" s="82"/>
      <c r="G107" s="38"/>
      <c r="H107" s="145"/>
      <c r="I107" s="34"/>
    </row>
    <row r="108" spans="1:9" ht="27.75" customHeight="1">
      <c r="A108" s="36"/>
      <c r="B108" s="80"/>
      <c r="C108" s="58" t="s">
        <v>384</v>
      </c>
      <c r="D108" s="82"/>
      <c r="E108" s="82"/>
      <c r="F108" s="82"/>
      <c r="G108" s="38"/>
      <c r="H108" s="145"/>
      <c r="I108" s="34"/>
    </row>
    <row r="109" spans="1:9" ht="30">
      <c r="A109" s="36" t="s">
        <v>387</v>
      </c>
      <c r="B109" s="124" t="s">
        <v>40</v>
      </c>
      <c r="C109" s="22" t="s">
        <v>402</v>
      </c>
      <c r="D109" s="82"/>
      <c r="E109" s="24" t="s">
        <v>39</v>
      </c>
      <c r="F109" s="127">
        <v>450</v>
      </c>
      <c r="G109" s="26"/>
      <c r="H109" s="145">
        <f t="shared" si="1"/>
        <v>0</v>
      </c>
      <c r="I109" s="34"/>
    </row>
    <row r="110" spans="1:9" ht="27.75" customHeight="1">
      <c r="A110" s="36"/>
      <c r="B110" s="80"/>
      <c r="C110" s="58" t="s">
        <v>385</v>
      </c>
      <c r="D110" s="82"/>
      <c r="E110" s="82"/>
      <c r="F110" s="82"/>
      <c r="G110" s="38"/>
      <c r="H110" s="145"/>
      <c r="I110" s="34"/>
    </row>
    <row r="111" spans="1:9" ht="37.5" customHeight="1">
      <c r="A111" s="36" t="s">
        <v>129</v>
      </c>
      <c r="B111" s="37" t="s">
        <v>236</v>
      </c>
      <c r="C111" s="22" t="s">
        <v>130</v>
      </c>
      <c r="D111" s="23" t="s">
        <v>151</v>
      </c>
      <c r="E111" s="24"/>
      <c r="F111" s="33"/>
      <c r="G111" s="126"/>
      <c r="H111" s="145"/>
      <c r="I111" s="34"/>
    </row>
    <row r="112" spans="1:9" ht="37.5" customHeight="1">
      <c r="A112" s="36" t="s">
        <v>128</v>
      </c>
      <c r="B112" s="21" t="s">
        <v>40</v>
      </c>
      <c r="C112" s="22" t="s">
        <v>274</v>
      </c>
      <c r="D112" s="23" t="s">
        <v>215</v>
      </c>
      <c r="E112" s="24" t="s">
        <v>52</v>
      </c>
      <c r="F112" s="25">
        <v>12</v>
      </c>
      <c r="G112" s="26"/>
      <c r="H112" s="145">
        <f t="shared" si="1"/>
        <v>0</v>
      </c>
      <c r="I112" s="34"/>
    </row>
    <row r="113" spans="1:9" ht="27.75" customHeight="1">
      <c r="A113" s="36" t="s">
        <v>332</v>
      </c>
      <c r="B113" s="37" t="s">
        <v>237</v>
      </c>
      <c r="C113" s="22" t="s">
        <v>275</v>
      </c>
      <c r="D113" s="23" t="s">
        <v>276</v>
      </c>
      <c r="E113" s="24" t="s">
        <v>39</v>
      </c>
      <c r="F113" s="25">
        <v>140</v>
      </c>
      <c r="G113" s="26"/>
      <c r="H113" s="145">
        <f t="shared" si="1"/>
        <v>0</v>
      </c>
      <c r="I113" s="34"/>
    </row>
    <row r="114" spans="1:9" ht="27.75" customHeight="1">
      <c r="A114" s="36" t="s">
        <v>388</v>
      </c>
      <c r="B114" s="37" t="s">
        <v>238</v>
      </c>
      <c r="C114" s="22" t="s">
        <v>401</v>
      </c>
      <c r="D114" s="23" t="s">
        <v>216</v>
      </c>
      <c r="E114" s="24" t="s">
        <v>389</v>
      </c>
      <c r="F114" s="25">
        <v>26</v>
      </c>
      <c r="G114" s="26"/>
      <c r="H114" s="145">
        <f t="shared" si="1"/>
        <v>0</v>
      </c>
      <c r="I114" s="34"/>
    </row>
    <row r="115" spans="1:9" ht="27.75" customHeight="1">
      <c r="A115" s="36"/>
      <c r="B115" s="79"/>
      <c r="C115" s="77" t="s">
        <v>217</v>
      </c>
      <c r="D115" s="103"/>
      <c r="E115" s="110"/>
      <c r="F115" s="79"/>
      <c r="G115" s="104"/>
      <c r="H115" s="145"/>
      <c r="I115" s="34"/>
    </row>
    <row r="116" spans="1:9" ht="27.75" customHeight="1">
      <c r="A116" s="36" t="s">
        <v>57</v>
      </c>
      <c r="B116" s="37" t="s">
        <v>356</v>
      </c>
      <c r="C116" s="22" t="s">
        <v>218</v>
      </c>
      <c r="D116" s="23" t="s">
        <v>219</v>
      </c>
      <c r="E116" s="24" t="s">
        <v>52</v>
      </c>
      <c r="F116" s="33">
        <v>1500</v>
      </c>
      <c r="G116" s="26"/>
      <c r="H116" s="145">
        <f t="shared" si="1"/>
        <v>0</v>
      </c>
      <c r="I116" s="34"/>
    </row>
    <row r="117" spans="1:9" ht="37.5" customHeight="1">
      <c r="A117" s="36"/>
      <c r="B117" s="79"/>
      <c r="C117" s="77" t="s">
        <v>14</v>
      </c>
      <c r="D117" s="103"/>
      <c r="E117" s="110"/>
      <c r="F117" s="79"/>
      <c r="G117" s="104"/>
      <c r="H117" s="145"/>
      <c r="I117" s="34"/>
    </row>
    <row r="118" spans="1:9" ht="37.5" customHeight="1">
      <c r="A118" s="133" t="s">
        <v>87</v>
      </c>
      <c r="B118" s="60" t="s">
        <v>239</v>
      </c>
      <c r="C118" s="61" t="s">
        <v>222</v>
      </c>
      <c r="D118" s="62" t="s">
        <v>85</v>
      </c>
      <c r="E118" s="63"/>
      <c r="F118" s="33"/>
      <c r="G118" s="38"/>
      <c r="H118" s="145"/>
      <c r="I118" s="34"/>
    </row>
    <row r="119" spans="1:9" ht="27.75" customHeight="1">
      <c r="A119" s="132" t="s">
        <v>88</v>
      </c>
      <c r="B119" s="64" t="s">
        <v>40</v>
      </c>
      <c r="C119" s="61" t="s">
        <v>221</v>
      </c>
      <c r="D119" s="62"/>
      <c r="E119" s="63" t="s">
        <v>44</v>
      </c>
      <c r="F119" s="33">
        <v>6</v>
      </c>
      <c r="G119" s="26"/>
      <c r="H119" s="145">
        <f t="shared" si="1"/>
        <v>0</v>
      </c>
      <c r="I119" s="34"/>
    </row>
    <row r="120" spans="1:9" ht="27.75" customHeight="1">
      <c r="A120" s="36"/>
      <c r="B120" s="110"/>
      <c r="C120" s="77" t="s">
        <v>15</v>
      </c>
      <c r="D120" s="103"/>
      <c r="E120" s="110"/>
      <c r="F120" s="79"/>
      <c r="G120" s="104"/>
      <c r="H120" s="145"/>
      <c r="I120" s="34"/>
    </row>
    <row r="121" spans="1:9" ht="27.75" customHeight="1">
      <c r="A121" s="36" t="s">
        <v>333</v>
      </c>
      <c r="B121" s="37" t="s">
        <v>367</v>
      </c>
      <c r="C121" s="35" t="s">
        <v>277</v>
      </c>
      <c r="D121" s="23" t="s">
        <v>92</v>
      </c>
      <c r="E121" s="24" t="s">
        <v>44</v>
      </c>
      <c r="F121" s="33">
        <v>6</v>
      </c>
      <c r="G121" s="26"/>
      <c r="H121" s="145">
        <f t="shared" si="1"/>
        <v>0</v>
      </c>
      <c r="I121" s="34"/>
    </row>
    <row r="122" spans="1:9" ht="27.75" customHeight="1">
      <c r="A122" s="36"/>
      <c r="B122" s="108"/>
      <c r="C122" s="77" t="s">
        <v>16</v>
      </c>
      <c r="D122" s="103"/>
      <c r="E122" s="93"/>
      <c r="F122" s="103"/>
      <c r="G122" s="104"/>
      <c r="H122" s="145"/>
      <c r="I122" s="34"/>
    </row>
    <row r="123" spans="1:9" ht="27.75" customHeight="1">
      <c r="A123" s="36" t="s">
        <v>334</v>
      </c>
      <c r="B123" s="72" t="s">
        <v>386</v>
      </c>
      <c r="C123" s="29" t="s">
        <v>233</v>
      </c>
      <c r="D123" s="30" t="s">
        <v>234</v>
      </c>
      <c r="E123" s="31" t="s">
        <v>39</v>
      </c>
      <c r="F123" s="32">
        <v>500</v>
      </c>
      <c r="G123" s="26"/>
      <c r="H123" s="145">
        <f t="shared" si="1"/>
        <v>0</v>
      </c>
      <c r="I123" s="34"/>
    </row>
    <row r="124" spans="1:9" ht="27.75" customHeight="1">
      <c r="A124" s="36"/>
      <c r="B124" s="99" t="s">
        <v>170</v>
      </c>
      <c r="C124" s="178" t="s">
        <v>185</v>
      </c>
      <c r="D124" s="179"/>
      <c r="E124" s="179"/>
      <c r="F124" s="180"/>
      <c r="G124" s="106" t="s">
        <v>383</v>
      </c>
      <c r="H124" s="145">
        <f>SUM(H81:H123)</f>
        <v>0</v>
      </c>
      <c r="I124" s="34"/>
    </row>
    <row r="125" spans="1:9" ht="37.5" customHeight="1" thickBot="1">
      <c r="A125" s="36"/>
      <c r="B125" s="92" t="s">
        <v>184</v>
      </c>
      <c r="C125" s="173" t="s">
        <v>264</v>
      </c>
      <c r="D125" s="164"/>
      <c r="E125" s="164"/>
      <c r="F125" s="164"/>
      <c r="G125" s="38"/>
      <c r="H125" s="145"/>
      <c r="I125" s="34"/>
    </row>
    <row r="126" spans="1:9" ht="27.75" customHeight="1" thickTop="1">
      <c r="A126" s="36"/>
      <c r="B126" s="107"/>
      <c r="C126" s="112" t="s">
        <v>13</v>
      </c>
      <c r="D126" s="103"/>
      <c r="E126" s="79" t="s">
        <v>1</v>
      </c>
      <c r="F126" s="79" t="s">
        <v>1</v>
      </c>
      <c r="G126" s="104"/>
      <c r="H126" s="145"/>
      <c r="I126" s="34"/>
    </row>
    <row r="127" spans="1:9" ht="37.5" customHeight="1">
      <c r="A127" s="36" t="s">
        <v>42</v>
      </c>
      <c r="B127" s="37" t="s">
        <v>357</v>
      </c>
      <c r="C127" s="22" t="s">
        <v>43</v>
      </c>
      <c r="D127" s="23" t="s">
        <v>136</v>
      </c>
      <c r="E127" s="24" t="s">
        <v>37</v>
      </c>
      <c r="F127" s="25">
        <v>200</v>
      </c>
      <c r="G127" s="26"/>
      <c r="H127" s="145">
        <f t="shared" si="1"/>
        <v>0</v>
      </c>
      <c r="I127" s="34"/>
    </row>
    <row r="128" spans="1:9" ht="27.75" customHeight="1">
      <c r="A128" s="36" t="s">
        <v>286</v>
      </c>
      <c r="B128" s="37" t="s">
        <v>240</v>
      </c>
      <c r="C128" s="22" t="s">
        <v>137</v>
      </c>
      <c r="D128" s="23" t="s">
        <v>131</v>
      </c>
      <c r="E128" s="24" t="s">
        <v>37</v>
      </c>
      <c r="F128" s="25">
        <v>400</v>
      </c>
      <c r="G128" s="26"/>
      <c r="H128" s="145">
        <f t="shared" si="1"/>
        <v>0</v>
      </c>
      <c r="I128" s="34"/>
    </row>
    <row r="129" spans="1:9" ht="27.75" customHeight="1">
      <c r="A129" s="36"/>
      <c r="B129" s="108"/>
      <c r="C129" s="77" t="s">
        <v>265</v>
      </c>
      <c r="D129" s="103"/>
      <c r="E129" s="93"/>
      <c r="F129" s="103"/>
      <c r="G129" s="104"/>
      <c r="H129" s="145"/>
      <c r="I129" s="34"/>
    </row>
    <row r="130" spans="1:9" ht="27.75" customHeight="1">
      <c r="A130" s="36" t="s">
        <v>45</v>
      </c>
      <c r="B130" s="37" t="s">
        <v>241</v>
      </c>
      <c r="C130" s="22" t="s">
        <v>187</v>
      </c>
      <c r="D130" s="23" t="s">
        <v>186</v>
      </c>
      <c r="E130" s="24"/>
      <c r="F130" s="25"/>
      <c r="G130" s="38"/>
      <c r="H130" s="145"/>
      <c r="I130" s="34"/>
    </row>
    <row r="131" spans="1:9" ht="27.75" customHeight="1">
      <c r="A131" s="36" t="s">
        <v>76</v>
      </c>
      <c r="B131" s="21" t="s">
        <v>40</v>
      </c>
      <c r="C131" s="22" t="s">
        <v>188</v>
      </c>
      <c r="D131" s="23" t="s">
        <v>1</v>
      </c>
      <c r="E131" s="24" t="s">
        <v>39</v>
      </c>
      <c r="F131" s="25">
        <v>20</v>
      </c>
      <c r="G131" s="26"/>
      <c r="H131" s="145">
        <f t="shared" si="1"/>
        <v>0</v>
      </c>
      <c r="I131" s="34"/>
    </row>
    <row r="132" spans="1:9" ht="27.75" customHeight="1">
      <c r="A132" s="36" t="s">
        <v>77</v>
      </c>
      <c r="B132" s="21" t="s">
        <v>46</v>
      </c>
      <c r="C132" s="22" t="s">
        <v>189</v>
      </c>
      <c r="D132" s="23" t="s">
        <v>1</v>
      </c>
      <c r="E132" s="24" t="s">
        <v>39</v>
      </c>
      <c r="F132" s="25">
        <v>150</v>
      </c>
      <c r="G132" s="26"/>
      <c r="H132" s="145">
        <f t="shared" si="1"/>
        <v>0</v>
      </c>
      <c r="I132" s="34"/>
    </row>
    <row r="133" spans="1:9" ht="27.75" customHeight="1">
      <c r="A133" s="36" t="s">
        <v>78</v>
      </c>
      <c r="B133" s="21" t="s">
        <v>53</v>
      </c>
      <c r="C133" s="22" t="s">
        <v>190</v>
      </c>
      <c r="D133" s="23" t="s">
        <v>1</v>
      </c>
      <c r="E133" s="24" t="s">
        <v>39</v>
      </c>
      <c r="F133" s="25">
        <v>100</v>
      </c>
      <c r="G133" s="26"/>
      <c r="H133" s="145">
        <f t="shared" si="1"/>
        <v>0</v>
      </c>
      <c r="I133" s="34"/>
    </row>
    <row r="134" spans="1:9" ht="27.75" customHeight="1">
      <c r="A134" s="36" t="s">
        <v>328</v>
      </c>
      <c r="B134" s="21" t="s">
        <v>59</v>
      </c>
      <c r="C134" s="22" t="s">
        <v>191</v>
      </c>
      <c r="D134" s="23" t="s">
        <v>1</v>
      </c>
      <c r="E134" s="24" t="s">
        <v>39</v>
      </c>
      <c r="F134" s="25">
        <v>100</v>
      </c>
      <c r="G134" s="26"/>
      <c r="H134" s="145">
        <f t="shared" si="1"/>
        <v>0</v>
      </c>
      <c r="I134" s="34"/>
    </row>
    <row r="135" spans="1:9" ht="27.75" customHeight="1">
      <c r="A135" s="36" t="s">
        <v>47</v>
      </c>
      <c r="B135" s="37" t="s">
        <v>242</v>
      </c>
      <c r="C135" s="22" t="s">
        <v>48</v>
      </c>
      <c r="D135" s="23" t="s">
        <v>79</v>
      </c>
      <c r="E135" s="24"/>
      <c r="F135" s="25"/>
      <c r="G135" s="38"/>
      <c r="H135" s="145"/>
      <c r="I135" s="34"/>
    </row>
    <row r="136" spans="1:9" ht="27.75" customHeight="1">
      <c r="A136" s="36" t="s">
        <v>49</v>
      </c>
      <c r="B136" s="21" t="s">
        <v>40</v>
      </c>
      <c r="C136" s="22" t="s">
        <v>192</v>
      </c>
      <c r="D136" s="23" t="s">
        <v>1</v>
      </c>
      <c r="E136" s="24" t="s">
        <v>44</v>
      </c>
      <c r="F136" s="25">
        <v>200</v>
      </c>
      <c r="G136" s="26"/>
      <c r="H136" s="145">
        <f t="shared" si="1"/>
        <v>0</v>
      </c>
      <c r="I136" s="34"/>
    </row>
    <row r="137" spans="1:9" ht="27.75" customHeight="1">
      <c r="A137" s="36" t="s">
        <v>290</v>
      </c>
      <c r="B137" s="37" t="s">
        <v>358</v>
      </c>
      <c r="C137" s="22" t="s">
        <v>50</v>
      </c>
      <c r="D137" s="23" t="s">
        <v>79</v>
      </c>
      <c r="E137" s="24"/>
      <c r="F137" s="25"/>
      <c r="G137" s="38"/>
      <c r="H137" s="145"/>
      <c r="I137" s="34"/>
    </row>
    <row r="138" spans="1:9" ht="27.75" customHeight="1">
      <c r="A138" s="36" t="s">
        <v>51</v>
      </c>
      <c r="B138" s="21" t="s">
        <v>40</v>
      </c>
      <c r="C138" s="22" t="s">
        <v>193</v>
      </c>
      <c r="D138" s="23" t="s">
        <v>1</v>
      </c>
      <c r="E138" s="24" t="s">
        <v>44</v>
      </c>
      <c r="F138" s="25">
        <v>200</v>
      </c>
      <c r="G138" s="26"/>
      <c r="H138" s="145">
        <f t="shared" si="1"/>
        <v>0</v>
      </c>
      <c r="I138" s="34"/>
    </row>
    <row r="139" spans="1:9" ht="27.75" customHeight="1">
      <c r="A139" s="36" t="s">
        <v>337</v>
      </c>
      <c r="B139" s="37" t="s">
        <v>243</v>
      </c>
      <c r="C139" s="22" t="s">
        <v>281</v>
      </c>
      <c r="D139" s="23" t="s">
        <v>80</v>
      </c>
      <c r="E139" s="24"/>
      <c r="F139" s="25"/>
      <c r="G139" s="38"/>
      <c r="H139" s="145"/>
      <c r="I139" s="34"/>
    </row>
    <row r="140" spans="1:9" ht="27.75" customHeight="1">
      <c r="A140" s="36" t="s">
        <v>338</v>
      </c>
      <c r="B140" s="21" t="s">
        <v>195</v>
      </c>
      <c r="C140" s="22" t="s">
        <v>196</v>
      </c>
      <c r="D140" s="23" t="s">
        <v>197</v>
      </c>
      <c r="E140" s="24" t="s">
        <v>39</v>
      </c>
      <c r="F140" s="25">
        <v>10</v>
      </c>
      <c r="G140" s="26"/>
      <c r="H140" s="145">
        <f aca="true" t="shared" si="2" ref="H140:H202">ROUND(G140,2)*F140</f>
        <v>0</v>
      </c>
      <c r="I140" s="34"/>
    </row>
    <row r="141" spans="1:9" ht="27.75" customHeight="1">
      <c r="A141" s="36" t="s">
        <v>335</v>
      </c>
      <c r="B141" s="37" t="s">
        <v>244</v>
      </c>
      <c r="C141" s="22" t="s">
        <v>194</v>
      </c>
      <c r="D141" s="23" t="s">
        <v>80</v>
      </c>
      <c r="E141" s="24" t="s">
        <v>124</v>
      </c>
      <c r="F141" s="25" t="s">
        <v>124</v>
      </c>
      <c r="G141" s="38"/>
      <c r="H141" s="145"/>
      <c r="I141" s="34"/>
    </row>
    <row r="142" spans="1:9" ht="27.75" customHeight="1">
      <c r="A142" s="36" t="s">
        <v>336</v>
      </c>
      <c r="B142" s="21" t="s">
        <v>195</v>
      </c>
      <c r="C142" s="22" t="s">
        <v>196</v>
      </c>
      <c r="D142" s="23" t="s">
        <v>197</v>
      </c>
      <c r="E142" s="24"/>
      <c r="F142" s="25"/>
      <c r="G142" s="38"/>
      <c r="H142" s="145"/>
      <c r="I142" s="34"/>
    </row>
    <row r="143" spans="1:9" ht="27.75" customHeight="1">
      <c r="A143" s="36" t="s">
        <v>339</v>
      </c>
      <c r="B143" s="28" t="s">
        <v>198</v>
      </c>
      <c r="C143" s="22" t="s">
        <v>278</v>
      </c>
      <c r="D143" s="23" t="s">
        <v>1</v>
      </c>
      <c r="E143" s="24" t="s">
        <v>39</v>
      </c>
      <c r="F143" s="25">
        <v>320</v>
      </c>
      <c r="G143" s="26"/>
      <c r="H143" s="145">
        <f t="shared" si="2"/>
        <v>0</v>
      </c>
      <c r="I143" s="34"/>
    </row>
    <row r="144" spans="1:9" ht="27.75" customHeight="1">
      <c r="A144" s="36" t="s">
        <v>371</v>
      </c>
      <c r="B144" s="28" t="s">
        <v>201</v>
      </c>
      <c r="C144" s="22" t="s">
        <v>370</v>
      </c>
      <c r="D144" s="23"/>
      <c r="E144" s="24" t="s">
        <v>39</v>
      </c>
      <c r="F144" s="25">
        <v>1100</v>
      </c>
      <c r="G144" s="26"/>
      <c r="H144" s="145">
        <f t="shared" si="2"/>
        <v>0</v>
      </c>
      <c r="I144" s="34"/>
    </row>
    <row r="145" spans="1:9" ht="27.75" customHeight="1">
      <c r="A145" s="36" t="s">
        <v>373</v>
      </c>
      <c r="B145" s="21" t="s">
        <v>46</v>
      </c>
      <c r="C145" s="22" t="s">
        <v>372</v>
      </c>
      <c r="D145" s="23" t="s">
        <v>374</v>
      </c>
      <c r="E145" s="24" t="s">
        <v>39</v>
      </c>
      <c r="F145" s="25">
        <v>1965</v>
      </c>
      <c r="G145" s="26"/>
      <c r="H145" s="145">
        <f t="shared" si="2"/>
        <v>0</v>
      </c>
      <c r="I145" s="34"/>
    </row>
    <row r="146" spans="1:9" ht="27.75" customHeight="1">
      <c r="A146" s="36" t="s">
        <v>329</v>
      </c>
      <c r="B146" s="37" t="s">
        <v>245</v>
      </c>
      <c r="C146" s="22" t="s">
        <v>398</v>
      </c>
      <c r="D146" s="23" t="s">
        <v>399</v>
      </c>
      <c r="E146" s="24"/>
      <c r="F146" s="25"/>
      <c r="G146" s="38"/>
      <c r="H146" s="145"/>
      <c r="I146" s="34"/>
    </row>
    <row r="147" spans="1:9" ht="27.75" customHeight="1">
      <c r="A147" s="36" t="s">
        <v>330</v>
      </c>
      <c r="B147" s="21" t="s">
        <v>40</v>
      </c>
      <c r="C147" s="22" t="s">
        <v>199</v>
      </c>
      <c r="D147" s="23" t="s">
        <v>375</v>
      </c>
      <c r="E147" s="24"/>
      <c r="F147" s="25"/>
      <c r="G147" s="38"/>
      <c r="H147" s="145"/>
      <c r="I147" s="34"/>
    </row>
    <row r="148" spans="1:9" ht="27.75" customHeight="1">
      <c r="A148" s="36" t="s">
        <v>340</v>
      </c>
      <c r="B148" s="28" t="s">
        <v>198</v>
      </c>
      <c r="C148" s="22" t="s">
        <v>200</v>
      </c>
      <c r="D148" s="23"/>
      <c r="E148" s="24" t="s">
        <v>52</v>
      </c>
      <c r="F148" s="25">
        <v>70</v>
      </c>
      <c r="G148" s="26"/>
      <c r="H148" s="145">
        <f t="shared" si="2"/>
        <v>0</v>
      </c>
      <c r="I148" s="34"/>
    </row>
    <row r="149" spans="1:9" ht="27.75" customHeight="1">
      <c r="A149" s="36" t="s">
        <v>341</v>
      </c>
      <c r="B149" s="28" t="s">
        <v>201</v>
      </c>
      <c r="C149" s="22" t="s">
        <v>202</v>
      </c>
      <c r="D149" s="23" t="s">
        <v>1</v>
      </c>
      <c r="E149" s="24" t="s">
        <v>52</v>
      </c>
      <c r="F149" s="25">
        <v>480</v>
      </c>
      <c r="G149" s="26"/>
      <c r="H149" s="145">
        <f t="shared" si="2"/>
        <v>0</v>
      </c>
      <c r="I149" s="34"/>
    </row>
    <row r="150" spans="1:9" ht="27.75" customHeight="1">
      <c r="A150" s="36" t="s">
        <v>342</v>
      </c>
      <c r="B150" s="21" t="s">
        <v>46</v>
      </c>
      <c r="C150" s="22" t="s">
        <v>203</v>
      </c>
      <c r="D150" s="23" t="s">
        <v>204</v>
      </c>
      <c r="E150" s="24"/>
      <c r="F150" s="25"/>
      <c r="G150" s="38"/>
      <c r="H150" s="145"/>
      <c r="I150" s="34"/>
    </row>
    <row r="151" spans="1:9" ht="27.75" customHeight="1">
      <c r="A151" s="36" t="s">
        <v>343</v>
      </c>
      <c r="B151" s="28" t="s">
        <v>198</v>
      </c>
      <c r="C151" s="22" t="s">
        <v>200</v>
      </c>
      <c r="D151" s="23"/>
      <c r="E151" s="24" t="s">
        <v>52</v>
      </c>
      <c r="F151" s="25">
        <v>40</v>
      </c>
      <c r="G151" s="26"/>
      <c r="H151" s="145">
        <f t="shared" si="2"/>
        <v>0</v>
      </c>
      <c r="I151" s="34"/>
    </row>
    <row r="152" spans="1:9" ht="27.75" customHeight="1">
      <c r="A152" s="36" t="s">
        <v>344</v>
      </c>
      <c r="B152" s="28" t="s">
        <v>201</v>
      </c>
      <c r="C152" s="22" t="s">
        <v>205</v>
      </c>
      <c r="D152" s="23" t="s">
        <v>1</v>
      </c>
      <c r="E152" s="24" t="s">
        <v>52</v>
      </c>
      <c r="F152" s="25">
        <v>430</v>
      </c>
      <c r="G152" s="26"/>
      <c r="H152" s="145">
        <f t="shared" si="2"/>
        <v>0</v>
      </c>
      <c r="I152" s="34"/>
    </row>
    <row r="153" spans="1:9" ht="27.75" customHeight="1">
      <c r="A153" s="36" t="s">
        <v>331</v>
      </c>
      <c r="B153" s="21" t="s">
        <v>53</v>
      </c>
      <c r="C153" s="22" t="s">
        <v>206</v>
      </c>
      <c r="D153" s="23" t="s">
        <v>207</v>
      </c>
      <c r="E153" s="24" t="s">
        <v>52</v>
      </c>
      <c r="F153" s="25">
        <v>30</v>
      </c>
      <c r="G153" s="26"/>
      <c r="H153" s="145">
        <f t="shared" si="2"/>
        <v>0</v>
      </c>
      <c r="I153" s="34"/>
    </row>
    <row r="154" spans="1:9" ht="37.5" customHeight="1" thickBot="1">
      <c r="A154" s="36"/>
      <c r="B154" s="92" t="s">
        <v>184</v>
      </c>
      <c r="C154" s="173" t="s">
        <v>264</v>
      </c>
      <c r="D154" s="164"/>
      <c r="E154" s="164"/>
      <c r="F154" s="164"/>
      <c r="G154" s="38"/>
      <c r="H154" s="145"/>
      <c r="I154" s="34"/>
    </row>
    <row r="155" spans="1:9" ht="27.75" customHeight="1" thickTop="1">
      <c r="A155" s="36" t="s">
        <v>54</v>
      </c>
      <c r="B155" s="37" t="s">
        <v>246</v>
      </c>
      <c r="C155" s="22" t="s">
        <v>208</v>
      </c>
      <c r="D155" s="23" t="s">
        <v>209</v>
      </c>
      <c r="E155" s="109"/>
      <c r="F155" s="25"/>
      <c r="G155" s="38"/>
      <c r="H155" s="145"/>
      <c r="I155" s="34"/>
    </row>
    <row r="156" spans="1:9" ht="27.75" customHeight="1">
      <c r="A156" s="36" t="s">
        <v>55</v>
      </c>
      <c r="B156" s="21" t="s">
        <v>40</v>
      </c>
      <c r="C156" s="22" t="s">
        <v>210</v>
      </c>
      <c r="D156" s="23"/>
      <c r="E156" s="24"/>
      <c r="F156" s="25"/>
      <c r="G156" s="38"/>
      <c r="H156" s="145"/>
      <c r="I156" s="34"/>
    </row>
    <row r="157" spans="1:9" ht="27.75" customHeight="1">
      <c r="A157" s="36" t="s">
        <v>56</v>
      </c>
      <c r="B157" s="28" t="s">
        <v>198</v>
      </c>
      <c r="C157" s="22" t="s">
        <v>211</v>
      </c>
      <c r="D157" s="23"/>
      <c r="E157" s="24" t="s">
        <v>41</v>
      </c>
      <c r="F157" s="25">
        <v>1900</v>
      </c>
      <c r="G157" s="26"/>
      <c r="H157" s="145">
        <f t="shared" si="2"/>
        <v>0</v>
      </c>
      <c r="I157" s="34"/>
    </row>
    <row r="158" spans="1:9" ht="27.75" customHeight="1">
      <c r="A158" s="36" t="s">
        <v>62</v>
      </c>
      <c r="B158" s="21" t="s">
        <v>46</v>
      </c>
      <c r="C158" s="22" t="s">
        <v>63</v>
      </c>
      <c r="D158" s="23"/>
      <c r="E158" s="24"/>
      <c r="F158" s="25"/>
      <c r="G158" s="38"/>
      <c r="H158" s="145"/>
      <c r="I158" s="34"/>
    </row>
    <row r="159" spans="1:9" ht="27.75" customHeight="1">
      <c r="A159" s="36" t="s">
        <v>64</v>
      </c>
      <c r="B159" s="28" t="s">
        <v>198</v>
      </c>
      <c r="C159" s="22" t="s">
        <v>211</v>
      </c>
      <c r="D159" s="23"/>
      <c r="E159" s="24" t="s">
        <v>41</v>
      </c>
      <c r="F159" s="25">
        <v>150</v>
      </c>
      <c r="G159" s="26"/>
      <c r="H159" s="145">
        <f t="shared" si="2"/>
        <v>0</v>
      </c>
      <c r="I159" s="34"/>
    </row>
    <row r="160" spans="1:9" ht="27.75" customHeight="1">
      <c r="A160" s="36" t="s">
        <v>81</v>
      </c>
      <c r="B160" s="37" t="s">
        <v>359</v>
      </c>
      <c r="C160" s="22" t="s">
        <v>82</v>
      </c>
      <c r="D160" s="23" t="s">
        <v>212</v>
      </c>
      <c r="E160" s="24"/>
      <c r="F160" s="25"/>
      <c r="G160" s="38"/>
      <c r="H160" s="145"/>
      <c r="I160" s="34"/>
    </row>
    <row r="161" spans="1:9" ht="27.75" customHeight="1">
      <c r="A161" s="36" t="s">
        <v>83</v>
      </c>
      <c r="B161" s="21" t="s">
        <v>40</v>
      </c>
      <c r="C161" s="22" t="s">
        <v>213</v>
      </c>
      <c r="D161" s="23" t="s">
        <v>1</v>
      </c>
      <c r="E161" s="24" t="s">
        <v>39</v>
      </c>
      <c r="F161" s="25">
        <v>7000</v>
      </c>
      <c r="G161" s="26"/>
      <c r="H161" s="145">
        <f t="shared" si="2"/>
        <v>0</v>
      </c>
      <c r="I161" s="34"/>
    </row>
    <row r="162" spans="1:9" ht="27.75" customHeight="1">
      <c r="A162" s="36" t="s">
        <v>345</v>
      </c>
      <c r="B162" s="21" t="s">
        <v>46</v>
      </c>
      <c r="C162" s="22" t="s">
        <v>400</v>
      </c>
      <c r="D162" s="23" t="s">
        <v>1</v>
      </c>
      <c r="E162" s="24" t="s">
        <v>39</v>
      </c>
      <c r="F162" s="25">
        <v>2000</v>
      </c>
      <c r="G162" s="26"/>
      <c r="H162" s="145">
        <f t="shared" si="2"/>
        <v>0</v>
      </c>
      <c r="I162" s="34"/>
    </row>
    <row r="163" spans="1:9" ht="27.75" customHeight="1">
      <c r="A163" s="36"/>
      <c r="B163" s="80"/>
      <c r="C163" s="83" t="s">
        <v>214</v>
      </c>
      <c r="D163" s="82"/>
      <c r="E163" s="82"/>
      <c r="F163" s="82"/>
      <c r="G163" s="38"/>
      <c r="H163" s="145"/>
      <c r="I163" s="34"/>
    </row>
    <row r="164" spans="1:9" ht="27.75" customHeight="1">
      <c r="A164" s="36" t="s">
        <v>388</v>
      </c>
      <c r="B164" s="37" t="s">
        <v>247</v>
      </c>
      <c r="C164" s="22" t="s">
        <v>401</v>
      </c>
      <c r="D164" s="23" t="s">
        <v>216</v>
      </c>
      <c r="E164" s="24" t="s">
        <v>389</v>
      </c>
      <c r="F164" s="25">
        <v>12</v>
      </c>
      <c r="G164" s="26"/>
      <c r="H164" s="145">
        <f t="shared" si="2"/>
        <v>0</v>
      </c>
      <c r="I164" s="34"/>
    </row>
    <row r="165" spans="1:9" ht="27.75" customHeight="1">
      <c r="A165" s="36"/>
      <c r="B165" s="79"/>
      <c r="C165" s="77" t="s">
        <v>217</v>
      </c>
      <c r="D165" s="103"/>
      <c r="E165" s="110"/>
      <c r="F165" s="79"/>
      <c r="G165" s="104"/>
      <c r="H165" s="145"/>
      <c r="I165" s="34"/>
    </row>
    <row r="166" spans="1:9" ht="27.75" customHeight="1">
      <c r="A166" s="36" t="s">
        <v>57</v>
      </c>
      <c r="B166" s="37" t="s">
        <v>248</v>
      </c>
      <c r="C166" s="22" t="s">
        <v>218</v>
      </c>
      <c r="D166" s="23" t="s">
        <v>219</v>
      </c>
      <c r="E166" s="24" t="s">
        <v>52</v>
      </c>
      <c r="F166" s="33">
        <v>2500</v>
      </c>
      <c r="G166" s="26"/>
      <c r="H166" s="145">
        <f t="shared" si="2"/>
        <v>0</v>
      </c>
      <c r="I166" s="34"/>
    </row>
    <row r="167" spans="1:9" ht="37.5" customHeight="1">
      <c r="A167" s="36"/>
      <c r="B167" s="79"/>
      <c r="C167" s="77" t="s">
        <v>14</v>
      </c>
      <c r="D167" s="103"/>
      <c r="E167" s="110"/>
      <c r="F167" s="79"/>
      <c r="G167" s="104"/>
      <c r="H167" s="145"/>
      <c r="I167" s="34"/>
    </row>
    <row r="168" spans="1:9" ht="27.75" customHeight="1">
      <c r="A168" s="36" t="s">
        <v>84</v>
      </c>
      <c r="B168" s="37" t="s">
        <v>249</v>
      </c>
      <c r="C168" s="22" t="s">
        <v>220</v>
      </c>
      <c r="D168" s="23" t="s">
        <v>85</v>
      </c>
      <c r="E168" s="24"/>
      <c r="F168" s="33"/>
      <c r="G168" s="38"/>
      <c r="H168" s="145"/>
      <c r="I168" s="34"/>
    </row>
    <row r="169" spans="1:9" ht="27.75" customHeight="1">
      <c r="A169" s="36" t="s">
        <v>86</v>
      </c>
      <c r="B169" s="21" t="s">
        <v>40</v>
      </c>
      <c r="C169" s="22" t="s">
        <v>405</v>
      </c>
      <c r="D169" s="23"/>
      <c r="E169" s="24" t="s">
        <v>44</v>
      </c>
      <c r="F169" s="33">
        <v>3</v>
      </c>
      <c r="G169" s="26"/>
      <c r="H169" s="145">
        <f t="shared" si="2"/>
        <v>0</v>
      </c>
      <c r="I169" s="34"/>
    </row>
    <row r="170" spans="1:9" ht="27.75" customHeight="1">
      <c r="A170" s="36" t="s">
        <v>89</v>
      </c>
      <c r="B170" s="37" t="s">
        <v>250</v>
      </c>
      <c r="C170" s="22" t="s">
        <v>223</v>
      </c>
      <c r="D170" s="23" t="s">
        <v>85</v>
      </c>
      <c r="E170" s="24"/>
      <c r="F170" s="33"/>
      <c r="G170" s="38"/>
      <c r="H170" s="145"/>
      <c r="I170" s="34"/>
    </row>
    <row r="171" spans="1:9" ht="27.75" customHeight="1">
      <c r="A171" s="36" t="s">
        <v>90</v>
      </c>
      <c r="B171" s="21" t="s">
        <v>40</v>
      </c>
      <c r="C171" s="22" t="s">
        <v>224</v>
      </c>
      <c r="D171" s="23"/>
      <c r="E171" s="24"/>
      <c r="F171" s="33"/>
      <c r="G171" s="38"/>
      <c r="H171" s="145"/>
      <c r="I171" s="34"/>
    </row>
    <row r="172" spans="1:9" ht="37.5" customHeight="1">
      <c r="A172" s="36" t="s">
        <v>406</v>
      </c>
      <c r="B172" s="28" t="s">
        <v>198</v>
      </c>
      <c r="C172" s="22" t="s">
        <v>225</v>
      </c>
      <c r="D172" s="23"/>
      <c r="E172" s="24" t="s">
        <v>52</v>
      </c>
      <c r="F172" s="33">
        <v>40</v>
      </c>
      <c r="G172" s="26"/>
      <c r="H172" s="145">
        <f t="shared" si="2"/>
        <v>0</v>
      </c>
      <c r="I172" s="34"/>
    </row>
    <row r="173" spans="1:9" ht="27.75" customHeight="1">
      <c r="A173" s="36" t="s">
        <v>312</v>
      </c>
      <c r="B173" s="37" t="s">
        <v>251</v>
      </c>
      <c r="C173" s="35" t="s">
        <v>226</v>
      </c>
      <c r="D173" s="23" t="s">
        <v>85</v>
      </c>
      <c r="E173" s="24"/>
      <c r="F173" s="33"/>
      <c r="G173" s="38"/>
      <c r="H173" s="145"/>
      <c r="I173" s="34"/>
    </row>
    <row r="174" spans="1:9" ht="37.5" customHeight="1">
      <c r="A174" s="36" t="s">
        <v>346</v>
      </c>
      <c r="B174" s="21" t="s">
        <v>40</v>
      </c>
      <c r="C174" s="22" t="s">
        <v>227</v>
      </c>
      <c r="D174" s="23"/>
      <c r="E174" s="24" t="s">
        <v>44</v>
      </c>
      <c r="F174" s="33">
        <v>2</v>
      </c>
      <c r="G174" s="26"/>
      <c r="H174" s="145">
        <f t="shared" si="2"/>
        <v>0</v>
      </c>
      <c r="I174" s="34"/>
    </row>
    <row r="175" spans="1:9" ht="37.5" customHeight="1">
      <c r="A175" s="36" t="s">
        <v>347</v>
      </c>
      <c r="B175" s="21" t="s">
        <v>46</v>
      </c>
      <c r="C175" s="22" t="s">
        <v>228</v>
      </c>
      <c r="D175" s="23"/>
      <c r="E175" s="24" t="s">
        <v>44</v>
      </c>
      <c r="F175" s="33">
        <v>2</v>
      </c>
      <c r="G175" s="26"/>
      <c r="H175" s="145">
        <f t="shared" si="2"/>
        <v>0</v>
      </c>
      <c r="I175" s="34"/>
    </row>
    <row r="176" spans="1:9" ht="37.5" customHeight="1">
      <c r="A176" s="36" t="s">
        <v>313</v>
      </c>
      <c r="B176" s="21" t="s">
        <v>53</v>
      </c>
      <c r="C176" s="22" t="s">
        <v>229</v>
      </c>
      <c r="D176" s="23"/>
      <c r="E176" s="24" t="s">
        <v>44</v>
      </c>
      <c r="F176" s="33">
        <v>3</v>
      </c>
      <c r="G176" s="26"/>
      <c r="H176" s="145">
        <f t="shared" si="2"/>
        <v>0</v>
      </c>
      <c r="I176" s="34"/>
    </row>
    <row r="177" spans="1:9" ht="27.75" customHeight="1">
      <c r="A177" s="36" t="s">
        <v>314</v>
      </c>
      <c r="B177" s="37" t="s">
        <v>360</v>
      </c>
      <c r="C177" s="35" t="s">
        <v>230</v>
      </c>
      <c r="D177" s="23" t="s">
        <v>85</v>
      </c>
      <c r="E177" s="24"/>
      <c r="F177" s="33"/>
      <c r="G177" s="38"/>
      <c r="H177" s="145"/>
      <c r="I177" s="34"/>
    </row>
    <row r="178" spans="1:9" ht="27.75" customHeight="1">
      <c r="A178" s="36" t="s">
        <v>315</v>
      </c>
      <c r="B178" s="21" t="s">
        <v>40</v>
      </c>
      <c r="C178" s="35" t="s">
        <v>231</v>
      </c>
      <c r="D178" s="23"/>
      <c r="E178" s="24"/>
      <c r="F178" s="33"/>
      <c r="G178" s="38"/>
      <c r="H178" s="145"/>
      <c r="I178" s="34"/>
    </row>
    <row r="179" spans="1:9" ht="27.75" customHeight="1">
      <c r="A179" s="36"/>
      <c r="B179" s="28" t="s">
        <v>198</v>
      </c>
      <c r="C179" s="22" t="s">
        <v>262</v>
      </c>
      <c r="D179" s="23"/>
      <c r="E179" s="24" t="s">
        <v>44</v>
      </c>
      <c r="F179" s="33">
        <v>2</v>
      </c>
      <c r="G179" s="26"/>
      <c r="H179" s="145">
        <f t="shared" si="2"/>
        <v>0</v>
      </c>
      <c r="I179" s="34"/>
    </row>
    <row r="180" spans="1:9" ht="27.75" customHeight="1">
      <c r="A180" s="36" t="s">
        <v>348</v>
      </c>
      <c r="B180" s="28" t="s">
        <v>201</v>
      </c>
      <c r="C180" s="22" t="s">
        <v>408</v>
      </c>
      <c r="D180" s="23"/>
      <c r="E180" s="24" t="s">
        <v>44</v>
      </c>
      <c r="F180" s="33">
        <v>1</v>
      </c>
      <c r="G180" s="26"/>
      <c r="H180" s="145">
        <f t="shared" si="2"/>
        <v>0</v>
      </c>
      <c r="I180" s="34"/>
    </row>
    <row r="181" spans="1:9" ht="37.5" customHeight="1" thickBot="1">
      <c r="A181" s="36"/>
      <c r="B181" s="92" t="s">
        <v>184</v>
      </c>
      <c r="C181" s="173" t="s">
        <v>264</v>
      </c>
      <c r="D181" s="164"/>
      <c r="E181" s="164"/>
      <c r="F181" s="164"/>
      <c r="G181" s="38"/>
      <c r="H181" s="145"/>
      <c r="I181" s="34"/>
    </row>
    <row r="182" spans="1:9" ht="27.75" customHeight="1" thickTop="1">
      <c r="A182" s="36"/>
      <c r="B182" s="110"/>
      <c r="C182" s="77" t="s">
        <v>15</v>
      </c>
      <c r="D182" s="103"/>
      <c r="E182" s="110"/>
      <c r="F182" s="79"/>
      <c r="G182" s="104"/>
      <c r="H182" s="145"/>
      <c r="I182" s="34"/>
    </row>
    <row r="183" spans="1:9" ht="27.75" customHeight="1">
      <c r="A183" s="36" t="s">
        <v>321</v>
      </c>
      <c r="B183" s="37" t="s">
        <v>252</v>
      </c>
      <c r="C183" s="22" t="s">
        <v>69</v>
      </c>
      <c r="D183" s="23" t="s">
        <v>92</v>
      </c>
      <c r="E183" s="24"/>
      <c r="F183" s="33"/>
      <c r="G183" s="38"/>
      <c r="H183" s="145"/>
      <c r="I183" s="34"/>
    </row>
    <row r="184" spans="1:9" ht="27.75" customHeight="1">
      <c r="A184" s="36" t="s">
        <v>349</v>
      </c>
      <c r="B184" s="21" t="s">
        <v>40</v>
      </c>
      <c r="C184" s="22" t="s">
        <v>232</v>
      </c>
      <c r="D184" s="23"/>
      <c r="E184" s="24" t="s">
        <v>44</v>
      </c>
      <c r="F184" s="33">
        <v>4</v>
      </c>
      <c r="G184" s="26"/>
      <c r="H184" s="145">
        <f t="shared" si="2"/>
        <v>0</v>
      </c>
      <c r="I184" s="34"/>
    </row>
    <row r="185" spans="1:9" ht="27.75" customHeight="1">
      <c r="A185" s="36" t="s">
        <v>322</v>
      </c>
      <c r="B185" s="21" t="s">
        <v>46</v>
      </c>
      <c r="C185" s="22" t="s">
        <v>58</v>
      </c>
      <c r="D185" s="23"/>
      <c r="E185" s="24" t="s">
        <v>44</v>
      </c>
      <c r="F185" s="33">
        <v>4</v>
      </c>
      <c r="G185" s="26"/>
      <c r="H185" s="145">
        <f t="shared" si="2"/>
        <v>0</v>
      </c>
      <c r="I185" s="34"/>
    </row>
    <row r="186" spans="1:9" ht="27.75" customHeight="1">
      <c r="A186" s="36" t="s">
        <v>323</v>
      </c>
      <c r="B186" s="37" t="s">
        <v>361</v>
      </c>
      <c r="C186" s="22" t="s">
        <v>70</v>
      </c>
      <c r="D186" s="23" t="s">
        <v>92</v>
      </c>
      <c r="E186" s="24" t="s">
        <v>44</v>
      </c>
      <c r="F186" s="33">
        <v>1</v>
      </c>
      <c r="G186" s="26"/>
      <c r="H186" s="145">
        <f t="shared" si="2"/>
        <v>0</v>
      </c>
      <c r="I186" s="34"/>
    </row>
    <row r="187" spans="1:9" ht="27.75" customHeight="1">
      <c r="A187" s="36" t="s">
        <v>333</v>
      </c>
      <c r="B187" s="37" t="s">
        <v>253</v>
      </c>
      <c r="C187" s="22" t="s">
        <v>409</v>
      </c>
      <c r="D187" s="23" t="s">
        <v>92</v>
      </c>
      <c r="E187" s="24" t="s">
        <v>44</v>
      </c>
      <c r="F187" s="33">
        <v>6</v>
      </c>
      <c r="G187" s="26"/>
      <c r="H187" s="145">
        <f t="shared" si="2"/>
        <v>0</v>
      </c>
      <c r="I187" s="34"/>
    </row>
    <row r="188" spans="1:9" ht="27.75" customHeight="1">
      <c r="A188" s="36"/>
      <c r="B188" s="108"/>
      <c r="C188" s="77" t="s">
        <v>16</v>
      </c>
      <c r="D188" s="103"/>
      <c r="E188" s="93"/>
      <c r="F188" s="103"/>
      <c r="G188" s="104"/>
      <c r="H188" s="145"/>
      <c r="I188" s="34"/>
    </row>
    <row r="189" spans="1:9" ht="27.75" customHeight="1">
      <c r="A189" s="36" t="s">
        <v>334</v>
      </c>
      <c r="B189" s="72" t="s">
        <v>380</v>
      </c>
      <c r="C189" s="29" t="s">
        <v>233</v>
      </c>
      <c r="D189" s="30" t="s">
        <v>234</v>
      </c>
      <c r="E189" s="31" t="s">
        <v>39</v>
      </c>
      <c r="F189" s="32">
        <v>150</v>
      </c>
      <c r="G189" s="26"/>
      <c r="H189" s="145">
        <f t="shared" si="2"/>
        <v>0</v>
      </c>
      <c r="I189" s="34"/>
    </row>
    <row r="190" spans="1:9" ht="27.75" customHeight="1">
      <c r="A190" s="36"/>
      <c r="B190" s="99" t="s">
        <v>184</v>
      </c>
      <c r="C190" s="178" t="s">
        <v>264</v>
      </c>
      <c r="D190" s="179"/>
      <c r="E190" s="179"/>
      <c r="F190" s="180"/>
      <c r="G190" s="114" t="s">
        <v>383</v>
      </c>
      <c r="H190" s="145">
        <f>SUM(H127:H189)</f>
        <v>0</v>
      </c>
      <c r="I190" s="34"/>
    </row>
    <row r="191" spans="1:9" ht="37.5" customHeight="1" thickBot="1">
      <c r="A191" s="36"/>
      <c r="B191" s="115" t="s">
        <v>235</v>
      </c>
      <c r="C191" s="174" t="s">
        <v>280</v>
      </c>
      <c r="D191" s="175"/>
      <c r="E191" s="175"/>
      <c r="F191" s="175"/>
      <c r="G191" s="38"/>
      <c r="H191" s="145"/>
      <c r="I191" s="34"/>
    </row>
    <row r="192" spans="1:9" ht="27.75" customHeight="1" thickTop="1">
      <c r="A192" s="36"/>
      <c r="B192" s="37" t="s">
        <v>124</v>
      </c>
      <c r="C192" s="58" t="s">
        <v>124</v>
      </c>
      <c r="D192" s="59"/>
      <c r="E192" s="59"/>
      <c r="F192" s="59"/>
      <c r="G192" s="38"/>
      <c r="H192" s="145"/>
      <c r="I192" s="34"/>
    </row>
    <row r="193" spans="1:9" ht="27.75" customHeight="1">
      <c r="A193" s="36" t="s">
        <v>350</v>
      </c>
      <c r="B193" s="37" t="s">
        <v>254</v>
      </c>
      <c r="C193" s="22" t="s">
        <v>396</v>
      </c>
      <c r="D193" s="23" t="s">
        <v>131</v>
      </c>
      <c r="E193" s="24" t="s">
        <v>37</v>
      </c>
      <c r="F193" s="25">
        <v>400</v>
      </c>
      <c r="G193" s="26"/>
      <c r="H193" s="145">
        <f t="shared" si="2"/>
        <v>0</v>
      </c>
      <c r="I193" s="34"/>
    </row>
    <row r="194" spans="1:9" ht="27.75" customHeight="1">
      <c r="A194" s="36" t="s">
        <v>286</v>
      </c>
      <c r="B194" s="37" t="s">
        <v>353</v>
      </c>
      <c r="C194" s="22" t="s">
        <v>137</v>
      </c>
      <c r="D194" s="23" t="s">
        <v>131</v>
      </c>
      <c r="E194" s="24" t="s">
        <v>37</v>
      </c>
      <c r="F194" s="25">
        <v>50</v>
      </c>
      <c r="G194" s="26"/>
      <c r="H194" s="145">
        <f t="shared" si="2"/>
        <v>0</v>
      </c>
      <c r="I194" s="34"/>
    </row>
    <row r="195" spans="1:9" ht="27.75" customHeight="1">
      <c r="A195" s="36"/>
      <c r="B195" s="37" t="s">
        <v>255</v>
      </c>
      <c r="C195" s="22" t="s">
        <v>173</v>
      </c>
      <c r="D195" s="23" t="s">
        <v>85</v>
      </c>
      <c r="E195" s="24"/>
      <c r="F195" s="25"/>
      <c r="G195" s="38"/>
      <c r="H195" s="145"/>
      <c r="I195" s="34"/>
    </row>
    <row r="196" spans="1:9" ht="27.75" customHeight="1">
      <c r="A196" s="36"/>
      <c r="B196" s="21" t="s">
        <v>40</v>
      </c>
      <c r="C196" s="22" t="s">
        <v>174</v>
      </c>
      <c r="D196" s="23"/>
      <c r="E196" s="24"/>
      <c r="F196" s="25"/>
      <c r="G196" s="38"/>
      <c r="H196" s="145"/>
      <c r="I196" s="34"/>
    </row>
    <row r="197" spans="1:9" ht="37.5" customHeight="1">
      <c r="A197" s="36"/>
      <c r="B197" s="28" t="s">
        <v>404</v>
      </c>
      <c r="C197" s="22" t="s">
        <v>407</v>
      </c>
      <c r="D197" s="23"/>
      <c r="E197" s="24" t="s">
        <v>52</v>
      </c>
      <c r="F197" s="25">
        <v>19</v>
      </c>
      <c r="G197" s="26"/>
      <c r="H197" s="145">
        <f t="shared" si="2"/>
        <v>0</v>
      </c>
      <c r="I197" s="34"/>
    </row>
    <row r="198" spans="1:9" ht="27.75" customHeight="1">
      <c r="A198" s="36"/>
      <c r="B198" s="37" t="s">
        <v>256</v>
      </c>
      <c r="C198" s="22" t="s">
        <v>176</v>
      </c>
      <c r="D198" s="23"/>
      <c r="E198" s="24"/>
      <c r="F198" s="25"/>
      <c r="G198" s="38"/>
      <c r="H198" s="145"/>
      <c r="I198" s="34"/>
    </row>
    <row r="199" spans="1:9" ht="27.75" customHeight="1">
      <c r="A199" s="36"/>
      <c r="B199" s="21" t="s">
        <v>40</v>
      </c>
      <c r="C199" s="22" t="s">
        <v>91</v>
      </c>
      <c r="D199" s="23" t="s">
        <v>85</v>
      </c>
      <c r="E199" s="24" t="s">
        <v>44</v>
      </c>
      <c r="F199" s="25">
        <v>1</v>
      </c>
      <c r="G199" s="26"/>
      <c r="H199" s="145">
        <f t="shared" si="2"/>
        <v>0</v>
      </c>
      <c r="I199" s="34"/>
    </row>
    <row r="200" spans="1:9" ht="27.75" customHeight="1">
      <c r="A200" s="36"/>
      <c r="B200" s="37" t="s">
        <v>257</v>
      </c>
      <c r="C200" s="22" t="s">
        <v>178</v>
      </c>
      <c r="D200" s="23" t="s">
        <v>85</v>
      </c>
      <c r="E200" s="24" t="s">
        <v>44</v>
      </c>
      <c r="F200" s="25">
        <v>1</v>
      </c>
      <c r="G200" s="26"/>
      <c r="H200" s="145">
        <f t="shared" si="2"/>
        <v>0</v>
      </c>
      <c r="I200" s="34"/>
    </row>
    <row r="201" spans="1:9" ht="27.75" customHeight="1">
      <c r="A201" s="36" t="s">
        <v>60</v>
      </c>
      <c r="B201" s="37" t="s">
        <v>258</v>
      </c>
      <c r="C201" s="22" t="s">
        <v>61</v>
      </c>
      <c r="D201" s="23" t="s">
        <v>131</v>
      </c>
      <c r="E201" s="24"/>
      <c r="F201" s="25"/>
      <c r="G201" s="38"/>
      <c r="H201" s="145"/>
      <c r="I201" s="34"/>
    </row>
    <row r="202" spans="1:9" ht="27.75" customHeight="1">
      <c r="A202" s="36" t="s">
        <v>66</v>
      </c>
      <c r="B202" s="21" t="s">
        <v>40</v>
      </c>
      <c r="C202" s="22" t="s">
        <v>362</v>
      </c>
      <c r="D202" s="23"/>
      <c r="E202" s="24" t="s">
        <v>39</v>
      </c>
      <c r="F202" s="25">
        <v>250</v>
      </c>
      <c r="G202" s="26"/>
      <c r="H202" s="145">
        <f t="shared" si="2"/>
        <v>0</v>
      </c>
      <c r="I202" s="34"/>
    </row>
    <row r="203" spans="1:9" ht="27.75" customHeight="1">
      <c r="A203" s="36" t="s">
        <v>54</v>
      </c>
      <c r="B203" s="37" t="s">
        <v>259</v>
      </c>
      <c r="C203" s="22" t="s">
        <v>208</v>
      </c>
      <c r="D203" s="23" t="s">
        <v>158</v>
      </c>
      <c r="E203" s="24"/>
      <c r="F203" s="25"/>
      <c r="G203" s="38"/>
      <c r="H203" s="145"/>
      <c r="I203" s="34"/>
    </row>
    <row r="204" spans="1:9" ht="27.75" customHeight="1">
      <c r="A204" s="36"/>
      <c r="B204" s="37"/>
      <c r="C204" s="22" t="s">
        <v>376</v>
      </c>
      <c r="D204" s="23" t="s">
        <v>124</v>
      </c>
      <c r="E204" s="24" t="s">
        <v>41</v>
      </c>
      <c r="F204" s="25">
        <v>75</v>
      </c>
      <c r="G204" s="26"/>
      <c r="H204" s="145">
        <f aca="true" t="shared" si="3" ref="H204:H209">ROUND(G204,2)*F204</f>
        <v>0</v>
      </c>
      <c r="I204" s="34"/>
    </row>
    <row r="205" spans="1:9" ht="27.75" customHeight="1">
      <c r="A205" s="36"/>
      <c r="B205" s="37" t="s">
        <v>260</v>
      </c>
      <c r="C205" s="22" t="s">
        <v>180</v>
      </c>
      <c r="D205" s="23" t="s">
        <v>158</v>
      </c>
      <c r="E205" s="24" t="s">
        <v>39</v>
      </c>
      <c r="F205" s="25">
        <v>20</v>
      </c>
      <c r="G205" s="26"/>
      <c r="H205" s="145">
        <f t="shared" si="3"/>
        <v>0</v>
      </c>
      <c r="I205" s="34"/>
    </row>
    <row r="206" spans="1:9" ht="27.75" customHeight="1">
      <c r="A206" s="36"/>
      <c r="B206" s="37" t="s">
        <v>354</v>
      </c>
      <c r="C206" s="22" t="s">
        <v>351</v>
      </c>
      <c r="D206" s="23"/>
      <c r="E206" s="24"/>
      <c r="F206" s="25"/>
      <c r="G206" s="38"/>
      <c r="H206" s="145"/>
      <c r="I206" s="34"/>
    </row>
    <row r="207" spans="1:9" ht="27.75" customHeight="1">
      <c r="A207" s="36"/>
      <c r="B207" s="21" t="s">
        <v>40</v>
      </c>
      <c r="C207" s="22" t="s">
        <v>352</v>
      </c>
      <c r="D207" s="23"/>
      <c r="E207" s="24" t="s">
        <v>44</v>
      </c>
      <c r="F207" s="25">
        <v>1</v>
      </c>
      <c r="G207" s="26"/>
      <c r="H207" s="145">
        <f t="shared" si="3"/>
        <v>0</v>
      </c>
      <c r="I207" s="34"/>
    </row>
    <row r="208" spans="1:9" ht="27.75" customHeight="1">
      <c r="A208" s="36" t="s">
        <v>325</v>
      </c>
      <c r="B208" s="37" t="s">
        <v>381</v>
      </c>
      <c r="C208" s="22" t="s">
        <v>166</v>
      </c>
      <c r="D208" s="23" t="s">
        <v>167</v>
      </c>
      <c r="E208" s="24"/>
      <c r="F208" s="25"/>
      <c r="G208" s="38"/>
      <c r="H208" s="145"/>
      <c r="I208" s="34"/>
    </row>
    <row r="209" spans="1:9" ht="27.75" customHeight="1">
      <c r="A209" s="36" t="s">
        <v>327</v>
      </c>
      <c r="B209" s="134" t="s">
        <v>40</v>
      </c>
      <c r="C209" s="29" t="s">
        <v>182</v>
      </c>
      <c r="D209" s="30"/>
      <c r="E209" s="31" t="s">
        <v>39</v>
      </c>
      <c r="F209" s="32">
        <v>475</v>
      </c>
      <c r="G209" s="26"/>
      <c r="H209" s="145">
        <f t="shared" si="3"/>
        <v>0</v>
      </c>
      <c r="I209" s="34"/>
    </row>
    <row r="210" spans="1:9" ht="27.75" customHeight="1" thickBot="1">
      <c r="A210" s="73"/>
      <c r="B210" s="111" t="s">
        <v>235</v>
      </c>
      <c r="C210" s="173" t="s">
        <v>280</v>
      </c>
      <c r="D210" s="176"/>
      <c r="E210" s="176"/>
      <c r="F210" s="177"/>
      <c r="G210" s="117" t="s">
        <v>383</v>
      </c>
      <c r="H210" s="118">
        <f>SUM(H191:H209)</f>
        <v>0</v>
      </c>
      <c r="I210" s="34"/>
    </row>
    <row r="211" spans="1:9" ht="27.75" customHeight="1" thickTop="1">
      <c r="A211" s="73"/>
      <c r="B211" s="121"/>
      <c r="C211" s="122"/>
      <c r="D211" s="122"/>
      <c r="E211" s="122"/>
      <c r="F211" s="122"/>
      <c r="G211" s="38"/>
      <c r="H211" s="76"/>
      <c r="I211" s="34"/>
    </row>
    <row r="212" spans="1:9" ht="37.5" customHeight="1">
      <c r="A212" s="73"/>
      <c r="B212" s="135"/>
      <c r="C212" s="123" t="s">
        <v>12</v>
      </c>
      <c r="D212" s="119"/>
      <c r="E212" s="120"/>
      <c r="F212" s="120"/>
      <c r="G212" s="38"/>
      <c r="H212" s="116"/>
      <c r="I212" s="34"/>
    </row>
    <row r="213" spans="1:9" ht="37.5" customHeight="1">
      <c r="A213" s="73"/>
      <c r="B213" s="97" t="s">
        <v>11</v>
      </c>
      <c r="C213" s="189" t="s">
        <v>183</v>
      </c>
      <c r="D213" s="163"/>
      <c r="E213" s="163"/>
      <c r="F213" s="190"/>
      <c r="G213" s="38"/>
      <c r="H213" s="74">
        <f>H78</f>
        <v>0</v>
      </c>
      <c r="I213" s="34"/>
    </row>
    <row r="214" spans="1:9" ht="37.5" customHeight="1">
      <c r="A214" s="73"/>
      <c r="B214" s="98" t="s">
        <v>170</v>
      </c>
      <c r="C214" s="178" t="s">
        <v>185</v>
      </c>
      <c r="D214" s="179"/>
      <c r="E214" s="179"/>
      <c r="F214" s="179"/>
      <c r="G214" s="95"/>
      <c r="H214" s="74">
        <f>H124</f>
        <v>0</v>
      </c>
      <c r="I214" s="34"/>
    </row>
    <row r="215" spans="1:9" ht="37.5" customHeight="1">
      <c r="A215" s="73"/>
      <c r="B215" s="99" t="s">
        <v>184</v>
      </c>
      <c r="C215" s="191" t="s">
        <v>264</v>
      </c>
      <c r="D215" s="172"/>
      <c r="E215" s="172"/>
      <c r="F215" s="172"/>
      <c r="G215" s="95"/>
      <c r="H215" s="74">
        <f>H190</f>
        <v>0</v>
      </c>
      <c r="I215" s="34"/>
    </row>
    <row r="216" spans="1:9" ht="37.5" customHeight="1">
      <c r="A216" s="73"/>
      <c r="B216" s="99" t="s">
        <v>235</v>
      </c>
      <c r="C216" s="192" t="s">
        <v>280</v>
      </c>
      <c r="D216" s="193"/>
      <c r="E216" s="193"/>
      <c r="F216" s="194"/>
      <c r="G216" s="95"/>
      <c r="H216" s="74">
        <f>H210</f>
        <v>0</v>
      </c>
      <c r="I216" s="34"/>
    </row>
    <row r="217" spans="1:8" ht="26.25" customHeight="1">
      <c r="A217" s="20"/>
      <c r="B217" s="96"/>
      <c r="C217" s="167"/>
      <c r="D217" s="168"/>
      <c r="E217" s="168"/>
      <c r="F217" s="169"/>
      <c r="G217" s="75" t="s">
        <v>377</v>
      </c>
      <c r="H217" s="146">
        <f>SUM(H213:H216)</f>
        <v>0</v>
      </c>
    </row>
    <row r="218" spans="1:8" ht="15">
      <c r="A218" s="20"/>
      <c r="B218" s="165" t="s">
        <v>30</v>
      </c>
      <c r="C218" s="166"/>
      <c r="D218" s="166"/>
      <c r="E218" s="166"/>
      <c r="F218" s="166"/>
      <c r="G218" s="181">
        <f>SUM(H217:H217)</f>
        <v>0</v>
      </c>
      <c r="H218" s="182"/>
    </row>
    <row r="219" spans="1:8" ht="15">
      <c r="A219" s="20"/>
      <c r="B219" s="183" t="s">
        <v>382</v>
      </c>
      <c r="C219" s="184"/>
      <c r="D219" s="184"/>
      <c r="E219" s="184"/>
      <c r="F219" s="184"/>
      <c r="G219" s="184"/>
      <c r="H219" s="185"/>
    </row>
    <row r="220" spans="1:8" ht="15">
      <c r="A220" s="20"/>
      <c r="B220" s="186"/>
      <c r="C220" s="187"/>
      <c r="D220" s="187"/>
      <c r="E220" s="187"/>
      <c r="F220" s="187"/>
      <c r="G220" s="187"/>
      <c r="H220" s="188"/>
    </row>
    <row r="221" spans="1:8" ht="15">
      <c r="A221" s="20"/>
      <c r="B221" s="136"/>
      <c r="C221" s="18"/>
      <c r="D221" s="19"/>
      <c r="E221" s="18"/>
      <c r="F221" s="18"/>
      <c r="G221" s="8"/>
      <c r="H221" s="147"/>
    </row>
  </sheetData>
  <sheetProtection password="CC21" sheet="1" objects="1" scenarios="1" selectLockedCells="1"/>
  <mergeCells count="22">
    <mergeCell ref="C181:F181"/>
    <mergeCell ref="C34:F34"/>
    <mergeCell ref="C63:F63"/>
    <mergeCell ref="C105:F105"/>
    <mergeCell ref="C154:F154"/>
    <mergeCell ref="G218:H218"/>
    <mergeCell ref="B219:H219"/>
    <mergeCell ref="B220:H220"/>
    <mergeCell ref="C213:F213"/>
    <mergeCell ref="C214:F214"/>
    <mergeCell ref="C215:F215"/>
    <mergeCell ref="C216:F216"/>
    <mergeCell ref="C6:F6"/>
    <mergeCell ref="B218:F218"/>
    <mergeCell ref="C217:F217"/>
    <mergeCell ref="C78:F78"/>
    <mergeCell ref="C79:F79"/>
    <mergeCell ref="C191:F191"/>
    <mergeCell ref="C125:F125"/>
    <mergeCell ref="C210:F210"/>
    <mergeCell ref="C190:F190"/>
    <mergeCell ref="C124:F124"/>
  </mergeCells>
  <conditionalFormatting sqref="D192:D194 D174:D176 D166 D169 D183:D187 D189 D208:D209 D178:D180 D155:D164 D127:D128 D121 D116 D123 D83:D104 D81 D18:D33 D106:D114 D67:D77 D56 D64:D65 D60:D61 D58 D130:D153 D35:D48 D7:D16 H8:H209">
    <cfRule type="cellIs" priority="1" dxfId="0" operator="equal" stopIfTrue="1">
      <formula>"CW 2130-R11"</formula>
    </cfRule>
    <cfRule type="cellIs" priority="2" dxfId="0" operator="equal" stopIfTrue="1">
      <formula>"CW 3120-R2"</formula>
    </cfRule>
    <cfRule type="cellIs" priority="3" dxfId="0" operator="equal" stopIfTrue="1">
      <formula>"CW 3240-R7"</formula>
    </cfRule>
  </conditionalFormatting>
  <conditionalFormatting sqref="D177 D171:D173 D195:D207 D118:D119 D57 D59 D66 D50:D55">
    <cfRule type="cellIs" priority="4" dxfId="0" operator="equal" stopIfTrue="1">
      <formula>"CW 3120-R2"</formula>
    </cfRule>
    <cfRule type="cellIs" priority="5" dxfId="0" operator="equal" stopIfTrue="1">
      <formula>"CW 3240-R7"</formula>
    </cfRule>
  </conditionalFormatting>
  <conditionalFormatting sqref="D170">
    <cfRule type="cellIs" priority="6" dxfId="0" operator="equal" stopIfTrue="1">
      <formula>"CW 3240-R7"</formula>
    </cfRule>
  </conditionalFormatting>
  <conditionalFormatting sqref="D62">
    <cfRule type="cellIs" priority="7" dxfId="0" operator="equal" stopIfTrue="1">
      <formula>"CW 2130-R11"</formula>
    </cfRule>
    <cfRule type="cellIs" priority="8" dxfId="0" operator="equal" stopIfTrue="1">
      <formula>"CW 3240-R7"</formula>
    </cfRule>
  </conditionalFormatting>
  <dataValidations count="1">
    <dataValidation type="decimal" operator="equal" allowBlank="1" showInputMessage="1" showErrorMessage="1" prompt="Enter your Unit Bid Price.&#10;You do not need to type in the &quot;$&quot;" errorTitle="ENTRY ERROR!" error="Unit Price must be greater than 0&#10;and cannnot include fractions of a cent" sqref="G8:G9 G209 G207 G204:G205 G202 G199:G200 G197 G193:G194 G189 G184:G187 G179:G180 G174:G176 G172 G169 G166 G161:G162 G159 G157 G151:G153 G148:G149 G143:G145 G140 G138 G136 G131:G134 G127:G128 G123 G121 G119 G116 G112:G114 G109 G103:G104 G101 G97:G98 G95 G93 G89:G91 G87 G84:G85 G81 G77 G74:G75 G69:G71 G67 G65 G61:G62 G58 G56 G53:G54 G51 G47:G48 G45 G38:G42 G36 G32:G33 G28:G29 G25:G26 G23 G21 G19 G11:G16 G164">
      <formula1>IF(G8&gt;=0.01,ROUND(G8,2),0.01)</formula1>
    </dataValidation>
  </dataValidations>
  <printOptions/>
  <pageMargins left="0.5118110236220472" right="0.24" top="0.7480314960629921" bottom="0.7480314960629921" header="0.2362204724409449" footer="0.2362204724409449"/>
  <pageSetup horizontalDpi="600" verticalDpi="600" orientation="portrait" scale="59" r:id="rId3"/>
  <headerFooter alignWithMargins="0">
    <oddHeader>&amp;L&amp;10The City of Winnipeg
Bid Opportunity No. 24-2010 Addendum 2
&amp;R&amp;10Bid Submission
Page &amp;P+3 of 12</oddHeader>
    <oddFooter xml:space="preserve">&amp;R__________________
Name of Bidder                    </oddFooter>
  </headerFooter>
  <rowBreaks count="8" manualBreakCount="8">
    <brk id="36" min="1" max="7" man="1"/>
    <brk id="62" min="1" max="7" man="1"/>
    <brk id="78" min="1" max="7" man="1"/>
    <brk id="114" min="1" max="7" man="1"/>
    <brk id="124" min="1" max="7" man="1"/>
    <brk id="162" min="1" max="7" man="1"/>
    <brk id="190" min="1" max="7" man="1"/>
    <brk id="211"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
Checked by: lwballard
Date: May 11, 2010, 2:31:03
File Size: 77848</dc:description>
  <cp:lastModifiedBy>templetond</cp:lastModifiedBy>
  <cp:lastPrinted>2010-05-11T19:24:57Z</cp:lastPrinted>
  <dcterms:created xsi:type="dcterms:W3CDTF">1999-03-31T15:44:33Z</dcterms:created>
  <dcterms:modified xsi:type="dcterms:W3CDTF">2010-05-11T19:58:20Z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C420081212</vt:lpwstr>
  </property>
</Properties>
</file>